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<sst xmlns="http://schemas.openxmlformats.org/spreadsheetml/2006/main" count="106" uniqueCount="89">
  <si>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</si>
  <si>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</si>
  <si>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</si>
  <si>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</si>
  <si>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</si>
  <si>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</si>
  <si>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</si>
  <si>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</si>
  <si>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</si>
  <si>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</si>
  <si>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</si>
  <si>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</si>
  <si>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</si>
  <si>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</si>
  <si>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</si>
  <si>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</si>
  <si>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</si>
  <si>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</si>
  <si>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</si>
  <si>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</si>
  <si>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</si>
  <si>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</si>
  <si>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</si>
  <si>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</si>
  <si>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</si>
  <si>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</si>
  <si>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</si>
  <si>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</si>
  <si>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</si>
  <si>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</si>
  <si>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</si>
  <si>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</si>
  <si>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</si>
  <si>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</si>
  <si>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</si>
  <si>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</si>
  <si>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</si>
  <si>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</si>
  <si>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</si>
  <si>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</si>
  <si>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</si>
  <si>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</si>
  <si>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</si>
  <si>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</si>
  <si>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</si>
  <si>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</si>
  <si>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</si>
  <si>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</si>
  <si>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</si>
  <si>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</si>
  <si>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</si>
  <si>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</si>
  <si>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</si>
  <si>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</si>
  <si>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</si>
  <si>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</si>
  <si>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</si>
  <si>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</si>
  <si>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</si>
  <si>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</si>
  <si>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</si>
  <si>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</si>
  <si>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</si>
  <si>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</si>
  <si>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</si>
  <si>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</si>
  <si>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</si>
  <si>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</si>
  <si>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</si>
  <si>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</si>
  <si>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</si>
  <si>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</si>
  <si>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</si>
  <si>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</si>
  <si>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</si>
  <si>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</si>
  <si>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</si>
  <si>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</si>
  <si>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</si>
  <si>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 xml:space="preserve"> </t>
  </si>
  <si>
    <t>Înmatriculări efectuate în perioada 01.01.2021 - 31.12.2021 comparativ cu aceeaşi perioadă a anului trecut</t>
  </si>
  <si>
    <t>Nr. înmatriculări în perioada 01.01.2021 - 31.12.2021</t>
  </si>
  <si>
    <t>Nr. înmatriculări în perioada 01.01.2020 - 31.12.2020</t>
  </si>
  <si>
    <t>Nr. înmatriculări în perioada  01.12.2021 - 31.12.2021</t>
  </si>
  <si>
    <t>Nr. total înmatriculări în perioada 01.12.2021 - 31.12.2021</t>
  </si>
  <si>
    <t>Înmatriculări în perioada 01.01.2021 - 31.12.2021 comparativ cu aceeaşi perioadă a anului trecut</t>
  </si>
  <si>
    <t>Nr. total înmatriculări în perioada  01.01.2021 - 31.12.2021</t>
  </si>
  <si>
    <t>Nr. total înmatriculări în perioada  01.01.2020 - 31.12.2020</t>
  </si>
  <si>
    <t>Nr. total înmatriculări în perioada  01.12.2021 - 31.12.2021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</si>
</sst>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&quot;lei&quot;_-;\-* #,##0\ &quot;lei&quot;_-;_-* &quot;-&quot;\ &quot;lei&quot;_-;_-@_-"/>
    <numFmt numFmtId="190" formatCode="_-* #,##0_-;\-* #,##0_-;_-* &quot;-&quot;_-;_-@_-"/>
    <numFmt numFmtId="191" formatCode="_-* #,##0.00\ &quot;lei&quot;_-;\-* #,##0.00\ &quot;lei&quot;_-;_-* &quot;-&quot;??\ &quot;lei&quot;_-;_-@_-"/>
    <numFmt numFmtId="192" formatCode="_-* #,##0.00_-;\-* #,##0.00_-;_-* &quot;-&quot;??_-;_-@_-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104775</xdr:rowOff>
    </xdr:from>
    <xdr:to>
      <xdr:col>29</xdr:col>
      <xdr:colOff>0</xdr:colOff>
      <xdr:row>39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57550" y="1724025"/>
          <a:ext cx="7991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="85" zoomScaleNormal="85" zoomScalePageLayoutView="0" workbookViewId="0" topLeftCell="A1">
      <selection activeCell="A1" sqref="A1:AE1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6" width="6.140625" style="1" bestFit="1" customWidth="1"/>
    <col min="7" max="8" width="5.00390625" style="1" bestFit="1" customWidth="1"/>
    <col min="9" max="9" width="4.8515625" style="1" bestFit="1" customWidth="1"/>
    <col min="10" max="10" width="4.8515625" style="1" customWidth="1"/>
    <col min="11" max="11" width="7.140625" style="1" bestFit="1" customWidth="1"/>
    <col min="12" max="12" width="8.140625" style="1" bestFit="1" customWidth="1"/>
    <col min="13" max="13" width="3.8515625" style="1" bestFit="1" customWidth="1"/>
    <col min="14" max="14" width="5.421875" style="1" bestFit="1" customWidth="1"/>
    <col min="15" max="16" width="4.140625" style="1" customWidth="1"/>
    <col min="17" max="17" width="5.00390625" style="1" bestFit="1" customWidth="1"/>
    <col min="18" max="18" width="6.140625" style="1" bestFit="1" customWidth="1"/>
    <col min="19" max="20" width="5.140625" style="1" bestFit="1" customWidth="1"/>
    <col min="21" max="21" width="4.710937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5.140625" style="1" bestFit="1" customWidth="1"/>
    <col min="27" max="28" width="5.140625" style="1" customWidth="1"/>
    <col min="29" max="29" width="5.00390625" style="1" bestFit="1" customWidth="1"/>
    <col min="30" max="30" width="4.8515625" style="1" customWidth="1"/>
    <col min="31" max="31" width="19.57421875" style="18" customWidth="1"/>
    <col min="32" max="16384" width="9.140625" style="1" customWidth="1"/>
  </cols>
  <sheetData>
    <row r="1" spans="1:31" ht="12.7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24" ht="12.75">
      <c r="A2" s="2"/>
      <c r="B2" s="2"/>
      <c r="C2" s="2"/>
      <c r="D2" s="2"/>
      <c r="E2" s="2"/>
      <c r="F2" s="2"/>
      <c r="G2" s="2" t="s">
        <v>79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ht="25.5" customHeight="1">
      <c r="A3" s="38" t="s">
        <v>6</v>
      </c>
      <c r="B3" s="35" t="s">
        <v>81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5" t="s">
        <v>83</v>
      </c>
      <c r="Z3" s="35"/>
      <c r="AA3" s="35"/>
      <c r="AB3" s="35"/>
      <c r="AC3" s="35"/>
      <c r="AD3" s="35"/>
      <c r="AE3" s="36" t="s">
        <v>84</v>
      </c>
    </row>
    <row r="4" spans="1:31" ht="25.5">
      <c r="A4" s="38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78</v>
      </c>
      <c r="I4" s="6" t="s">
        <v>76</v>
      </c>
      <c r="J4" s="6" t="s">
        <v>77</v>
      </c>
      <c r="K4" s="6" t="s">
        <v>5</v>
      </c>
      <c r="L4" s="15" t="s">
        <v>73</v>
      </c>
      <c r="M4" s="6" t="s">
        <v>0</v>
      </c>
      <c r="N4" s="6" t="s">
        <v>74</v>
      </c>
      <c r="O4" s="6" t="s">
        <v>75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36"/>
    </row>
    <row r="5" spans="1:31" ht="12.75">
      <c r="A5" s="26" t="s">
        <v>7</v>
      </c>
      <c r="B5" s="7">
        <v>19</v>
      </c>
      <c r="C5" s="7"/>
      <c r="D5" s="7">
        <v>371</v>
      </c>
      <c r="E5" s="7">
        <v>153</v>
      </c>
      <c r="F5" s="7">
        <v>1092</v>
      </c>
      <c r="G5" s="7"/>
      <c r="H5" s="7"/>
      <c r="I5" s="7"/>
      <c r="J5" s="7"/>
      <c r="K5" s="7">
        <v>1561</v>
      </c>
      <c r="L5" s="13">
        <f aca="true" t="shared" si="0" ref="L5:L47">SUM(B5:K5)</f>
        <v>3196</v>
      </c>
      <c r="M5" s="7">
        <v>4</v>
      </c>
      <c r="N5" s="7"/>
      <c r="O5" s="7"/>
      <c r="P5" s="7">
        <v>6</v>
      </c>
      <c r="Q5" s="7">
        <v>66</v>
      </c>
      <c r="R5" s="7">
        <v>784</v>
      </c>
      <c r="S5" s="7"/>
      <c r="T5" s="7"/>
      <c r="U5" s="7"/>
      <c r="V5" s="7">
        <v>1295</v>
      </c>
      <c r="W5" s="13">
        <f aca="true" t="shared" si="1" ref="W5:W47">SUM(M5:V5)</f>
        <v>2155</v>
      </c>
      <c r="X5" s="27">
        <f aca="true" t="shared" si="2" ref="X5:X47">(L5-W5)/W5</f>
        <v>0.48306264501160096</v>
      </c>
      <c r="Y5" s="16">
        <v>1</v>
      </c>
      <c r="Z5" s="16"/>
      <c r="AA5" s="16">
        <v>3</v>
      </c>
      <c r="AB5" s="16">
        <v>55</v>
      </c>
      <c r="AC5" s="16"/>
      <c r="AD5" s="16">
        <v>91</v>
      </c>
      <c r="AE5" s="20">
        <f aca="true" t="shared" si="3" ref="AE5:AE47">SUM(Y5:AD5)</f>
        <v>150</v>
      </c>
    </row>
    <row r="6" spans="1:31" ht="12.75">
      <c r="A6" s="26" t="s">
        <v>8</v>
      </c>
      <c r="B6" s="7">
        <v>26</v>
      </c>
      <c r="C6" s="7"/>
      <c r="D6" s="7">
        <v>45</v>
      </c>
      <c r="E6" s="7">
        <v>444</v>
      </c>
      <c r="F6" s="7">
        <v>718</v>
      </c>
      <c r="G6" s="7"/>
      <c r="H6" s="7">
        <v>1</v>
      </c>
      <c r="I6" s="7"/>
      <c r="J6" s="7"/>
      <c r="K6" s="7">
        <v>2179</v>
      </c>
      <c r="L6" s="13">
        <f t="shared" si="0"/>
        <v>3413</v>
      </c>
      <c r="M6" s="7">
        <v>3</v>
      </c>
      <c r="N6" s="7"/>
      <c r="O6" s="7"/>
      <c r="P6" s="7">
        <v>11</v>
      </c>
      <c r="Q6" s="7">
        <v>316</v>
      </c>
      <c r="R6" s="7">
        <v>591</v>
      </c>
      <c r="S6" s="7">
        <v>1</v>
      </c>
      <c r="T6" s="7"/>
      <c r="U6" s="7"/>
      <c r="V6" s="7">
        <v>1521</v>
      </c>
      <c r="W6" s="13">
        <f t="shared" si="1"/>
        <v>2443</v>
      </c>
      <c r="X6" s="27">
        <f t="shared" si="2"/>
        <v>0.39705280392959474</v>
      </c>
      <c r="Y6" s="16"/>
      <c r="Z6" s="16">
        <v>1</v>
      </c>
      <c r="AA6" s="16">
        <v>14</v>
      </c>
      <c r="AB6" s="16">
        <v>37</v>
      </c>
      <c r="AC6" s="16"/>
      <c r="AD6" s="16">
        <v>161</v>
      </c>
      <c r="AE6" s="20">
        <f t="shared" si="3"/>
        <v>213</v>
      </c>
    </row>
    <row r="7" spans="1:31" ht="12.75">
      <c r="A7" s="26" t="s">
        <v>9</v>
      </c>
      <c r="B7" s="7">
        <v>7</v>
      </c>
      <c r="C7" s="7"/>
      <c r="D7" s="7">
        <v>80</v>
      </c>
      <c r="E7" s="7">
        <v>286</v>
      </c>
      <c r="F7" s="7">
        <v>617</v>
      </c>
      <c r="G7" s="7"/>
      <c r="H7" s="7"/>
      <c r="I7" s="7"/>
      <c r="J7" s="7"/>
      <c r="K7" s="7">
        <v>2885</v>
      </c>
      <c r="L7" s="13">
        <f t="shared" si="0"/>
        <v>3875</v>
      </c>
      <c r="M7" s="7">
        <v>3</v>
      </c>
      <c r="N7" s="7"/>
      <c r="O7" s="7"/>
      <c r="P7" s="7">
        <v>17</v>
      </c>
      <c r="Q7" s="7">
        <v>159</v>
      </c>
      <c r="R7" s="7">
        <v>463</v>
      </c>
      <c r="S7" s="7">
        <v>1</v>
      </c>
      <c r="T7" s="7"/>
      <c r="U7" s="7"/>
      <c r="V7" s="7">
        <v>2086</v>
      </c>
      <c r="W7" s="13">
        <f t="shared" si="1"/>
        <v>2729</v>
      </c>
      <c r="X7" s="27">
        <f t="shared" si="2"/>
        <v>0.41993404177354343</v>
      </c>
      <c r="Y7" s="16">
        <v>1</v>
      </c>
      <c r="Z7" s="16">
        <v>1</v>
      </c>
      <c r="AA7" s="16">
        <v>10</v>
      </c>
      <c r="AB7" s="16">
        <v>35</v>
      </c>
      <c r="AC7" s="16"/>
      <c r="AD7" s="16">
        <v>171</v>
      </c>
      <c r="AE7" s="20">
        <f t="shared" si="3"/>
        <v>218</v>
      </c>
    </row>
    <row r="8" spans="1:31" ht="12.75">
      <c r="A8" s="26" t="s">
        <v>10</v>
      </c>
      <c r="B8" s="7">
        <v>1</v>
      </c>
      <c r="C8" s="7"/>
      <c r="D8" s="7">
        <v>21</v>
      </c>
      <c r="E8" s="7">
        <v>399</v>
      </c>
      <c r="F8" s="7">
        <v>526</v>
      </c>
      <c r="G8" s="7"/>
      <c r="H8" s="7"/>
      <c r="I8" s="7"/>
      <c r="J8" s="7"/>
      <c r="K8" s="7">
        <v>2080</v>
      </c>
      <c r="L8" s="13">
        <f t="shared" si="0"/>
        <v>3027</v>
      </c>
      <c r="M8" s="7">
        <v>8</v>
      </c>
      <c r="N8" s="7"/>
      <c r="O8" s="7"/>
      <c r="P8" s="7">
        <v>38</v>
      </c>
      <c r="Q8" s="7">
        <v>353</v>
      </c>
      <c r="R8" s="7">
        <v>399</v>
      </c>
      <c r="S8" s="7">
        <v>1</v>
      </c>
      <c r="T8" s="7">
        <v>3</v>
      </c>
      <c r="U8" s="7"/>
      <c r="V8" s="7">
        <v>1684</v>
      </c>
      <c r="W8" s="13">
        <f t="shared" si="1"/>
        <v>2486</v>
      </c>
      <c r="X8" s="27">
        <f t="shared" si="2"/>
        <v>0.2176186645213194</v>
      </c>
      <c r="Y8" s="16"/>
      <c r="Z8" s="16">
        <v>1</v>
      </c>
      <c r="AA8" s="16">
        <v>10</v>
      </c>
      <c r="AB8" s="16">
        <v>24</v>
      </c>
      <c r="AC8" s="16"/>
      <c r="AD8" s="16">
        <v>122</v>
      </c>
      <c r="AE8" s="20">
        <f t="shared" si="3"/>
        <v>157</v>
      </c>
    </row>
    <row r="9" spans="1:31" ht="12.75">
      <c r="A9" s="26" t="s">
        <v>11</v>
      </c>
      <c r="B9" s="7">
        <v>27</v>
      </c>
      <c r="C9" s="7"/>
      <c r="D9" s="7">
        <v>303</v>
      </c>
      <c r="E9" s="7">
        <v>732</v>
      </c>
      <c r="F9" s="7">
        <v>1469</v>
      </c>
      <c r="G9" s="7">
        <v>1</v>
      </c>
      <c r="H9" s="7">
        <v>1</v>
      </c>
      <c r="I9" s="7"/>
      <c r="J9" s="7"/>
      <c r="K9" s="7">
        <v>3108</v>
      </c>
      <c r="L9" s="13">
        <f t="shared" si="0"/>
        <v>5641</v>
      </c>
      <c r="M9" s="7">
        <v>4</v>
      </c>
      <c r="N9" s="7"/>
      <c r="O9" s="7"/>
      <c r="P9" s="7">
        <v>22</v>
      </c>
      <c r="Q9" s="7">
        <v>242</v>
      </c>
      <c r="R9" s="7">
        <v>1073</v>
      </c>
      <c r="S9" s="7"/>
      <c r="T9" s="7"/>
      <c r="U9" s="7"/>
      <c r="V9" s="7">
        <v>2276</v>
      </c>
      <c r="W9" s="13">
        <f t="shared" si="1"/>
        <v>3617</v>
      </c>
      <c r="X9" s="27">
        <f t="shared" si="2"/>
        <v>0.5595797622338955</v>
      </c>
      <c r="Y9" s="16">
        <v>1</v>
      </c>
      <c r="Z9" s="16">
        <v>1</v>
      </c>
      <c r="AA9" s="16">
        <v>14</v>
      </c>
      <c r="AB9" s="16">
        <v>70</v>
      </c>
      <c r="AC9" s="16"/>
      <c r="AD9" s="16">
        <v>199</v>
      </c>
      <c r="AE9" s="20">
        <f t="shared" si="3"/>
        <v>285</v>
      </c>
    </row>
    <row r="10" spans="1:31" ht="12.75">
      <c r="A10" s="26" t="s">
        <v>12</v>
      </c>
      <c r="B10" s="7">
        <v>23</v>
      </c>
      <c r="C10" s="7"/>
      <c r="D10" s="7">
        <v>99</v>
      </c>
      <c r="E10" s="7">
        <v>395</v>
      </c>
      <c r="F10" s="7">
        <v>649</v>
      </c>
      <c r="G10" s="7"/>
      <c r="H10" s="7"/>
      <c r="I10" s="7"/>
      <c r="J10" s="7"/>
      <c r="K10" s="7">
        <v>1538</v>
      </c>
      <c r="L10" s="13">
        <f t="shared" si="0"/>
        <v>2704</v>
      </c>
      <c r="M10" s="7">
        <v>2</v>
      </c>
      <c r="N10" s="7"/>
      <c r="O10" s="7"/>
      <c r="P10" s="7">
        <v>19</v>
      </c>
      <c r="Q10" s="7">
        <v>102</v>
      </c>
      <c r="R10" s="7">
        <v>318</v>
      </c>
      <c r="S10" s="7"/>
      <c r="T10" s="7"/>
      <c r="U10" s="7"/>
      <c r="V10" s="7">
        <v>1130</v>
      </c>
      <c r="W10" s="13">
        <f t="shared" si="1"/>
        <v>1571</v>
      </c>
      <c r="X10" s="27">
        <f t="shared" si="2"/>
        <v>0.7211966900063653</v>
      </c>
      <c r="Y10" s="16">
        <v>4</v>
      </c>
      <c r="Z10" s="16">
        <v>1</v>
      </c>
      <c r="AA10" s="16">
        <v>8</v>
      </c>
      <c r="AB10" s="16">
        <v>17</v>
      </c>
      <c r="AC10" s="16"/>
      <c r="AD10" s="16">
        <v>55</v>
      </c>
      <c r="AE10" s="20">
        <f t="shared" si="3"/>
        <v>85</v>
      </c>
    </row>
    <row r="11" spans="1:31" ht="12.75">
      <c r="A11" s="26" t="s">
        <v>13</v>
      </c>
      <c r="B11" s="7">
        <v>9</v>
      </c>
      <c r="C11" s="7"/>
      <c r="D11" s="7">
        <v>13</v>
      </c>
      <c r="E11" s="7">
        <v>404</v>
      </c>
      <c r="F11" s="7">
        <v>274</v>
      </c>
      <c r="G11" s="7"/>
      <c r="H11" s="7"/>
      <c r="I11" s="7"/>
      <c r="J11" s="7"/>
      <c r="K11" s="7">
        <v>793</v>
      </c>
      <c r="L11" s="13">
        <f t="shared" si="0"/>
        <v>1493</v>
      </c>
      <c r="M11" s="7">
        <v>4</v>
      </c>
      <c r="N11" s="7"/>
      <c r="O11" s="7"/>
      <c r="P11" s="7">
        <v>4</v>
      </c>
      <c r="Q11" s="7">
        <v>261</v>
      </c>
      <c r="R11" s="7">
        <v>175</v>
      </c>
      <c r="S11" s="7"/>
      <c r="T11" s="7"/>
      <c r="U11" s="7"/>
      <c r="V11" s="7">
        <v>689</v>
      </c>
      <c r="W11" s="13">
        <f t="shared" si="1"/>
        <v>1133</v>
      </c>
      <c r="X11" s="27">
        <f t="shared" si="2"/>
        <v>0.3177405119152692</v>
      </c>
      <c r="Y11" s="16"/>
      <c r="Z11" s="16"/>
      <c r="AA11" s="16">
        <v>14</v>
      </c>
      <c r="AB11" s="16">
        <v>12</v>
      </c>
      <c r="AC11" s="16"/>
      <c r="AD11" s="16">
        <v>48</v>
      </c>
      <c r="AE11" s="20">
        <f t="shared" si="3"/>
        <v>74</v>
      </c>
    </row>
    <row r="12" spans="1:31" ht="12.75">
      <c r="A12" s="26" t="s">
        <v>14</v>
      </c>
      <c r="B12" s="7">
        <v>16</v>
      </c>
      <c r="C12" s="7"/>
      <c r="D12" s="7">
        <v>14</v>
      </c>
      <c r="E12" s="7">
        <v>262</v>
      </c>
      <c r="F12" s="7">
        <v>1086</v>
      </c>
      <c r="G12" s="7">
        <v>1</v>
      </c>
      <c r="H12" s="7">
        <v>1</v>
      </c>
      <c r="I12" s="7"/>
      <c r="J12" s="7"/>
      <c r="K12" s="7">
        <v>3461</v>
      </c>
      <c r="L12" s="13">
        <f t="shared" si="0"/>
        <v>4841</v>
      </c>
      <c r="M12" s="7">
        <v>5</v>
      </c>
      <c r="N12" s="7"/>
      <c r="O12" s="7"/>
      <c r="P12" s="7">
        <v>5</v>
      </c>
      <c r="Q12" s="7">
        <v>260</v>
      </c>
      <c r="R12" s="7">
        <v>865</v>
      </c>
      <c r="S12" s="7">
        <v>1</v>
      </c>
      <c r="T12" s="7"/>
      <c r="U12" s="7">
        <v>1</v>
      </c>
      <c r="V12" s="7">
        <v>2615</v>
      </c>
      <c r="W12" s="13">
        <f t="shared" si="1"/>
        <v>3752</v>
      </c>
      <c r="X12" s="27">
        <f t="shared" si="2"/>
        <v>0.2902452025586354</v>
      </c>
      <c r="Y12" s="16"/>
      <c r="Z12" s="16"/>
      <c r="AA12" s="16">
        <v>19</v>
      </c>
      <c r="AB12" s="16">
        <v>62</v>
      </c>
      <c r="AC12" s="16"/>
      <c r="AD12" s="16">
        <v>206</v>
      </c>
      <c r="AE12" s="20">
        <f t="shared" si="3"/>
        <v>287</v>
      </c>
    </row>
    <row r="13" spans="1:31" ht="12.75">
      <c r="A13" s="26" t="s">
        <v>15</v>
      </c>
      <c r="B13" s="7">
        <v>17</v>
      </c>
      <c r="C13" s="7"/>
      <c r="D13" s="7">
        <v>2</v>
      </c>
      <c r="E13" s="7">
        <v>174</v>
      </c>
      <c r="F13" s="7">
        <v>286</v>
      </c>
      <c r="G13" s="7"/>
      <c r="H13" s="7"/>
      <c r="I13" s="7"/>
      <c r="J13" s="7"/>
      <c r="K13" s="7">
        <v>989</v>
      </c>
      <c r="L13" s="13">
        <f t="shared" si="0"/>
        <v>1468</v>
      </c>
      <c r="M13" s="7"/>
      <c r="N13" s="7"/>
      <c r="O13" s="7"/>
      <c r="P13" s="7">
        <v>5</v>
      </c>
      <c r="Q13" s="7">
        <v>189</v>
      </c>
      <c r="R13" s="7">
        <v>317</v>
      </c>
      <c r="S13" s="7"/>
      <c r="T13" s="7"/>
      <c r="U13" s="7"/>
      <c r="V13" s="7">
        <v>806</v>
      </c>
      <c r="W13" s="13">
        <f t="shared" si="1"/>
        <v>1317</v>
      </c>
      <c r="X13" s="27">
        <f t="shared" si="2"/>
        <v>0.11465451784358391</v>
      </c>
      <c r="Y13" s="16"/>
      <c r="Z13" s="16"/>
      <c r="AA13" s="16">
        <v>5</v>
      </c>
      <c r="AB13" s="16">
        <v>24</v>
      </c>
      <c r="AC13" s="16"/>
      <c r="AD13" s="16">
        <v>69</v>
      </c>
      <c r="AE13" s="20">
        <f t="shared" si="3"/>
        <v>98</v>
      </c>
    </row>
    <row r="14" spans="1:31" ht="12.75">
      <c r="A14" s="26" t="s">
        <v>16</v>
      </c>
      <c r="B14" s="7">
        <v>3</v>
      </c>
      <c r="C14" s="7"/>
      <c r="D14" s="7">
        <v>22</v>
      </c>
      <c r="E14" s="7">
        <v>76</v>
      </c>
      <c r="F14" s="7">
        <v>3326</v>
      </c>
      <c r="G14" s="7">
        <v>66</v>
      </c>
      <c r="H14" s="7"/>
      <c r="I14" s="7">
        <v>1</v>
      </c>
      <c r="J14" s="7">
        <v>1</v>
      </c>
      <c r="K14" s="7">
        <v>20543</v>
      </c>
      <c r="L14" s="13">
        <f t="shared" si="0"/>
        <v>24038</v>
      </c>
      <c r="M14" s="7"/>
      <c r="N14" s="7">
        <v>1</v>
      </c>
      <c r="O14" s="7">
        <v>5</v>
      </c>
      <c r="P14" s="7">
        <v>10</v>
      </c>
      <c r="Q14" s="7">
        <v>158</v>
      </c>
      <c r="R14" s="7">
        <v>2922</v>
      </c>
      <c r="S14" s="7">
        <v>42</v>
      </c>
      <c r="T14" s="7"/>
      <c r="U14" s="7">
        <v>1</v>
      </c>
      <c r="V14" s="7">
        <v>15957</v>
      </c>
      <c r="W14" s="13">
        <f t="shared" si="1"/>
        <v>19096</v>
      </c>
      <c r="X14" s="27">
        <f t="shared" si="2"/>
        <v>0.2587976539589443</v>
      </c>
      <c r="Y14" s="16"/>
      <c r="Z14" s="16">
        <v>2</v>
      </c>
      <c r="AA14" s="16">
        <v>7</v>
      </c>
      <c r="AB14" s="16">
        <v>310</v>
      </c>
      <c r="AC14" s="16">
        <v>6</v>
      </c>
      <c r="AD14" s="16">
        <v>1498</v>
      </c>
      <c r="AE14" s="20">
        <f t="shared" si="3"/>
        <v>1823</v>
      </c>
    </row>
    <row r="15" spans="1:31" ht="12.75">
      <c r="A15" s="26" t="s">
        <v>17</v>
      </c>
      <c r="B15" s="7">
        <v>22</v>
      </c>
      <c r="C15" s="7"/>
      <c r="D15" s="7">
        <v>21</v>
      </c>
      <c r="E15" s="7">
        <v>99</v>
      </c>
      <c r="F15" s="7">
        <v>599</v>
      </c>
      <c r="G15" s="7">
        <v>1</v>
      </c>
      <c r="H15" s="7"/>
      <c r="I15" s="7"/>
      <c r="J15" s="7"/>
      <c r="K15" s="7">
        <v>1495</v>
      </c>
      <c r="L15" s="13">
        <f t="shared" si="0"/>
        <v>2237</v>
      </c>
      <c r="M15" s="7">
        <v>4</v>
      </c>
      <c r="N15" s="7"/>
      <c r="O15" s="7"/>
      <c r="P15" s="7">
        <v>16</v>
      </c>
      <c r="Q15" s="7">
        <v>126</v>
      </c>
      <c r="R15" s="7">
        <v>622</v>
      </c>
      <c r="S15" s="7"/>
      <c r="T15" s="7"/>
      <c r="U15" s="7"/>
      <c r="V15" s="7">
        <v>1106</v>
      </c>
      <c r="W15" s="13">
        <f t="shared" si="1"/>
        <v>1874</v>
      </c>
      <c r="X15" s="27">
        <f t="shared" si="2"/>
        <v>0.1937033084311633</v>
      </c>
      <c r="Y15" s="16"/>
      <c r="Z15" s="16"/>
      <c r="AA15" s="16">
        <v>3</v>
      </c>
      <c r="AB15" s="16">
        <v>17</v>
      </c>
      <c r="AC15" s="16">
        <v>1</v>
      </c>
      <c r="AD15" s="16">
        <v>77</v>
      </c>
      <c r="AE15" s="20">
        <f t="shared" si="3"/>
        <v>98</v>
      </c>
    </row>
    <row r="16" spans="1:31" ht="12.75">
      <c r="A16" s="26" t="s">
        <v>18</v>
      </c>
      <c r="B16" s="7">
        <v>8</v>
      </c>
      <c r="C16" s="7"/>
      <c r="D16" s="7">
        <v>30</v>
      </c>
      <c r="E16" s="7">
        <v>192</v>
      </c>
      <c r="F16" s="7">
        <v>271</v>
      </c>
      <c r="G16" s="7"/>
      <c r="H16" s="7"/>
      <c r="I16" s="7"/>
      <c r="J16" s="7"/>
      <c r="K16" s="7">
        <v>761</v>
      </c>
      <c r="L16" s="13">
        <f t="shared" si="0"/>
        <v>1262</v>
      </c>
      <c r="M16" s="7">
        <v>1</v>
      </c>
      <c r="N16" s="7"/>
      <c r="O16" s="7"/>
      <c r="P16" s="7">
        <v>5</v>
      </c>
      <c r="Q16" s="7">
        <v>68</v>
      </c>
      <c r="R16" s="7">
        <v>223</v>
      </c>
      <c r="S16" s="7">
        <v>1</v>
      </c>
      <c r="T16" s="7">
        <v>1</v>
      </c>
      <c r="U16" s="7"/>
      <c r="V16" s="7">
        <v>602</v>
      </c>
      <c r="W16" s="13">
        <f t="shared" si="1"/>
        <v>901</v>
      </c>
      <c r="X16" s="27">
        <f t="shared" si="2"/>
        <v>0.40066592674805773</v>
      </c>
      <c r="Y16" s="16"/>
      <c r="Z16" s="16"/>
      <c r="AA16" s="16">
        <v>2</v>
      </c>
      <c r="AB16" s="16">
        <v>13</v>
      </c>
      <c r="AC16" s="16"/>
      <c r="AD16" s="16">
        <v>48</v>
      </c>
      <c r="AE16" s="20">
        <f t="shared" si="3"/>
        <v>63</v>
      </c>
    </row>
    <row r="17" spans="1:31" ht="12.75">
      <c r="A17" s="26" t="s">
        <v>19</v>
      </c>
      <c r="B17" s="7">
        <v>15</v>
      </c>
      <c r="C17" s="7"/>
      <c r="D17" s="7">
        <v>134</v>
      </c>
      <c r="E17" s="7">
        <v>141</v>
      </c>
      <c r="F17" s="7">
        <v>2348</v>
      </c>
      <c r="G17" s="7">
        <v>5</v>
      </c>
      <c r="H17" s="7">
        <v>1</v>
      </c>
      <c r="I17" s="7"/>
      <c r="J17" s="7"/>
      <c r="K17" s="7">
        <v>5978</v>
      </c>
      <c r="L17" s="13">
        <f t="shared" si="0"/>
        <v>8622</v>
      </c>
      <c r="M17" s="7">
        <v>18</v>
      </c>
      <c r="N17" s="7"/>
      <c r="O17" s="7"/>
      <c r="P17" s="7">
        <v>4</v>
      </c>
      <c r="Q17" s="7">
        <v>48</v>
      </c>
      <c r="R17" s="7">
        <v>1567</v>
      </c>
      <c r="S17" s="7">
        <v>3</v>
      </c>
      <c r="T17" s="7"/>
      <c r="U17" s="7"/>
      <c r="V17" s="7">
        <v>4144</v>
      </c>
      <c r="W17" s="13">
        <f t="shared" si="1"/>
        <v>5784</v>
      </c>
      <c r="X17" s="27">
        <f t="shared" si="2"/>
        <v>0.49066390041493774</v>
      </c>
      <c r="Y17" s="16">
        <v>2</v>
      </c>
      <c r="Z17" s="16"/>
      <c r="AA17" s="16">
        <v>5</v>
      </c>
      <c r="AB17" s="16">
        <v>131</v>
      </c>
      <c r="AC17" s="16">
        <v>2</v>
      </c>
      <c r="AD17" s="16">
        <v>443</v>
      </c>
      <c r="AE17" s="20">
        <f t="shared" si="3"/>
        <v>583</v>
      </c>
    </row>
    <row r="18" spans="1:31" ht="12.75">
      <c r="A18" s="26" t="s">
        <v>20</v>
      </c>
      <c r="B18" s="7">
        <v>23</v>
      </c>
      <c r="C18" s="7"/>
      <c r="D18" s="7">
        <v>20</v>
      </c>
      <c r="E18" s="7">
        <v>241</v>
      </c>
      <c r="F18" s="7">
        <v>748</v>
      </c>
      <c r="G18" s="7">
        <v>2</v>
      </c>
      <c r="H18" s="7"/>
      <c r="I18" s="7">
        <v>1</v>
      </c>
      <c r="J18" s="7"/>
      <c r="K18" s="7">
        <v>4023</v>
      </c>
      <c r="L18" s="13">
        <f t="shared" si="0"/>
        <v>5058</v>
      </c>
      <c r="M18" s="7">
        <v>4</v>
      </c>
      <c r="N18" s="7"/>
      <c r="O18" s="7"/>
      <c r="P18" s="7">
        <v>7</v>
      </c>
      <c r="Q18" s="7">
        <v>207</v>
      </c>
      <c r="R18" s="7">
        <v>570</v>
      </c>
      <c r="S18" s="7"/>
      <c r="T18" s="7">
        <v>1</v>
      </c>
      <c r="U18" s="7"/>
      <c r="V18" s="7">
        <v>3252</v>
      </c>
      <c r="W18" s="13">
        <f t="shared" si="1"/>
        <v>4041</v>
      </c>
      <c r="X18" s="27">
        <f t="shared" si="2"/>
        <v>0.2516703786191537</v>
      </c>
      <c r="Y18" s="16">
        <v>2</v>
      </c>
      <c r="Z18" s="16"/>
      <c r="AA18" s="16">
        <v>10</v>
      </c>
      <c r="AB18" s="16">
        <v>37</v>
      </c>
      <c r="AC18" s="16"/>
      <c r="AD18" s="16">
        <v>244</v>
      </c>
      <c r="AE18" s="20">
        <f t="shared" si="3"/>
        <v>293</v>
      </c>
    </row>
    <row r="19" spans="1:31" ht="12.75">
      <c r="A19" s="26" t="s">
        <v>21</v>
      </c>
      <c r="B19" s="7">
        <v>40</v>
      </c>
      <c r="C19" s="7"/>
      <c r="D19" s="7">
        <v>9</v>
      </c>
      <c r="E19" s="7">
        <v>282</v>
      </c>
      <c r="F19" s="7">
        <v>291</v>
      </c>
      <c r="G19" s="7">
        <v>3</v>
      </c>
      <c r="H19" s="7"/>
      <c r="I19" s="7"/>
      <c r="J19" s="7"/>
      <c r="K19" s="7">
        <v>440</v>
      </c>
      <c r="L19" s="13">
        <f t="shared" si="0"/>
        <v>1065</v>
      </c>
      <c r="M19" s="7">
        <v>1</v>
      </c>
      <c r="N19" s="7"/>
      <c r="O19" s="7"/>
      <c r="P19" s="7">
        <v>10</v>
      </c>
      <c r="Q19" s="7">
        <v>132</v>
      </c>
      <c r="R19" s="7">
        <v>286</v>
      </c>
      <c r="S19" s="7"/>
      <c r="T19" s="7"/>
      <c r="U19" s="7"/>
      <c r="V19" s="7">
        <v>376</v>
      </c>
      <c r="W19" s="13">
        <f t="shared" si="1"/>
        <v>805</v>
      </c>
      <c r="X19" s="27">
        <f t="shared" si="2"/>
        <v>0.32298136645962733</v>
      </c>
      <c r="Y19" s="16">
        <v>2</v>
      </c>
      <c r="Z19" s="16"/>
      <c r="AA19" s="16">
        <v>5</v>
      </c>
      <c r="AB19" s="16">
        <v>13</v>
      </c>
      <c r="AC19" s="16"/>
      <c r="AD19" s="16">
        <v>29</v>
      </c>
      <c r="AE19" s="20">
        <f t="shared" si="3"/>
        <v>49</v>
      </c>
    </row>
    <row r="20" spans="1:31" ht="12.75">
      <c r="A20" s="26" t="s">
        <v>22</v>
      </c>
      <c r="B20" s="7">
        <v>11</v>
      </c>
      <c r="C20" s="7"/>
      <c r="D20" s="7">
        <v>1</v>
      </c>
      <c r="E20" s="7">
        <v>117</v>
      </c>
      <c r="F20" s="7">
        <v>241</v>
      </c>
      <c r="G20" s="7"/>
      <c r="H20" s="7"/>
      <c r="I20" s="7"/>
      <c r="J20" s="7"/>
      <c r="K20" s="7">
        <v>865</v>
      </c>
      <c r="L20" s="13">
        <f t="shared" si="0"/>
        <v>1235</v>
      </c>
      <c r="M20" s="7">
        <v>4</v>
      </c>
      <c r="N20" s="7"/>
      <c r="O20" s="7"/>
      <c r="P20" s="7">
        <v>2</v>
      </c>
      <c r="Q20" s="7">
        <v>119</v>
      </c>
      <c r="R20" s="7">
        <v>193</v>
      </c>
      <c r="S20" s="7"/>
      <c r="T20" s="7"/>
      <c r="U20" s="7"/>
      <c r="V20" s="7">
        <v>707</v>
      </c>
      <c r="W20" s="13">
        <f t="shared" si="1"/>
        <v>1025</v>
      </c>
      <c r="X20" s="27">
        <f t="shared" si="2"/>
        <v>0.2048780487804878</v>
      </c>
      <c r="Y20" s="16">
        <v>3</v>
      </c>
      <c r="Z20" s="16"/>
      <c r="AA20" s="16">
        <v>5</v>
      </c>
      <c r="AB20" s="16">
        <v>13</v>
      </c>
      <c r="AC20" s="16"/>
      <c r="AD20" s="16">
        <v>40</v>
      </c>
      <c r="AE20" s="20">
        <f t="shared" si="3"/>
        <v>61</v>
      </c>
    </row>
    <row r="21" spans="1:31" ht="12.75">
      <c r="A21" s="26" t="s">
        <v>23</v>
      </c>
      <c r="B21" s="7">
        <v>49</v>
      </c>
      <c r="C21" s="7"/>
      <c r="D21" s="7">
        <v>329</v>
      </c>
      <c r="E21" s="7">
        <v>405</v>
      </c>
      <c r="F21" s="7">
        <v>795</v>
      </c>
      <c r="G21" s="7">
        <v>2</v>
      </c>
      <c r="H21" s="7"/>
      <c r="I21" s="7"/>
      <c r="J21" s="7"/>
      <c r="K21" s="7">
        <v>3038</v>
      </c>
      <c r="L21" s="13">
        <f t="shared" si="0"/>
        <v>4618</v>
      </c>
      <c r="M21" s="7">
        <v>7</v>
      </c>
      <c r="N21" s="7"/>
      <c r="O21" s="7"/>
      <c r="P21" s="7">
        <v>153</v>
      </c>
      <c r="Q21" s="7">
        <v>276</v>
      </c>
      <c r="R21" s="7">
        <v>468</v>
      </c>
      <c r="S21" s="7">
        <v>1</v>
      </c>
      <c r="T21" s="7">
        <v>1</v>
      </c>
      <c r="U21" s="7"/>
      <c r="V21" s="7">
        <v>2359</v>
      </c>
      <c r="W21" s="13">
        <f t="shared" si="1"/>
        <v>3265</v>
      </c>
      <c r="X21" s="27">
        <f t="shared" si="2"/>
        <v>0.41439509954058196</v>
      </c>
      <c r="Y21" s="16">
        <v>2</v>
      </c>
      <c r="Z21" s="16">
        <v>3</v>
      </c>
      <c r="AA21" s="16">
        <v>13</v>
      </c>
      <c r="AB21" s="16">
        <v>37</v>
      </c>
      <c r="AC21" s="16">
        <v>1</v>
      </c>
      <c r="AD21" s="16">
        <v>155</v>
      </c>
      <c r="AE21" s="20">
        <f t="shared" si="3"/>
        <v>211</v>
      </c>
    </row>
    <row r="22" spans="1:31" ht="12.75">
      <c r="A22" s="26" t="s">
        <v>24</v>
      </c>
      <c r="B22" s="7">
        <v>20</v>
      </c>
      <c r="C22" s="7"/>
      <c r="D22" s="7">
        <v>695</v>
      </c>
      <c r="E22" s="7">
        <v>1309</v>
      </c>
      <c r="F22" s="7">
        <v>579</v>
      </c>
      <c r="G22" s="7"/>
      <c r="H22" s="7"/>
      <c r="I22" s="7"/>
      <c r="J22" s="7"/>
      <c r="K22" s="7">
        <v>1813</v>
      </c>
      <c r="L22" s="13">
        <f t="shared" si="0"/>
        <v>4416</v>
      </c>
      <c r="M22" s="7">
        <v>2</v>
      </c>
      <c r="N22" s="7"/>
      <c r="O22" s="7"/>
      <c r="P22" s="7">
        <v>27</v>
      </c>
      <c r="Q22" s="7">
        <v>392</v>
      </c>
      <c r="R22" s="7">
        <v>324</v>
      </c>
      <c r="S22" s="7"/>
      <c r="T22" s="7"/>
      <c r="U22" s="7"/>
      <c r="V22" s="7">
        <v>1311</v>
      </c>
      <c r="W22" s="13">
        <f t="shared" si="1"/>
        <v>2056</v>
      </c>
      <c r="X22" s="27">
        <f t="shared" si="2"/>
        <v>1.1478599221789882</v>
      </c>
      <c r="Y22" s="16">
        <v>8</v>
      </c>
      <c r="Z22" s="16"/>
      <c r="AA22" s="16">
        <v>19</v>
      </c>
      <c r="AB22" s="16">
        <v>26</v>
      </c>
      <c r="AC22" s="16"/>
      <c r="AD22" s="16">
        <v>104</v>
      </c>
      <c r="AE22" s="20">
        <f t="shared" si="3"/>
        <v>157</v>
      </c>
    </row>
    <row r="23" spans="1:31" ht="12.75">
      <c r="A23" s="26" t="s">
        <v>25</v>
      </c>
      <c r="B23" s="7">
        <v>18</v>
      </c>
      <c r="C23" s="7"/>
      <c r="D23" s="7">
        <v>160</v>
      </c>
      <c r="E23" s="7">
        <v>310</v>
      </c>
      <c r="F23" s="7">
        <v>440</v>
      </c>
      <c r="G23" s="7"/>
      <c r="H23" s="7"/>
      <c r="I23" s="7"/>
      <c r="J23" s="7"/>
      <c r="K23" s="7">
        <v>1972</v>
      </c>
      <c r="L23" s="13">
        <f t="shared" si="0"/>
        <v>2900</v>
      </c>
      <c r="M23" s="7">
        <v>2</v>
      </c>
      <c r="N23" s="7"/>
      <c r="O23" s="7"/>
      <c r="P23" s="7">
        <v>6</v>
      </c>
      <c r="Q23" s="7">
        <v>136</v>
      </c>
      <c r="R23" s="7">
        <v>358</v>
      </c>
      <c r="S23" s="7"/>
      <c r="T23" s="7"/>
      <c r="U23" s="7"/>
      <c r="V23" s="7">
        <v>1514</v>
      </c>
      <c r="W23" s="13">
        <f t="shared" si="1"/>
        <v>2016</v>
      </c>
      <c r="X23" s="27">
        <f t="shared" si="2"/>
        <v>0.4384920634920635</v>
      </c>
      <c r="Y23" s="16">
        <v>1</v>
      </c>
      <c r="Z23" s="16"/>
      <c r="AA23" s="16">
        <v>12</v>
      </c>
      <c r="AB23" s="16">
        <v>30</v>
      </c>
      <c r="AC23" s="16"/>
      <c r="AD23" s="16">
        <v>128</v>
      </c>
      <c r="AE23" s="20">
        <f t="shared" si="3"/>
        <v>171</v>
      </c>
    </row>
    <row r="24" spans="1:31" ht="12.75">
      <c r="A24" s="26" t="s">
        <v>26</v>
      </c>
      <c r="B24" s="7">
        <v>12</v>
      </c>
      <c r="C24" s="7"/>
      <c r="D24" s="7">
        <v>24</v>
      </c>
      <c r="E24" s="7">
        <v>187</v>
      </c>
      <c r="F24" s="7">
        <v>180</v>
      </c>
      <c r="G24" s="7"/>
      <c r="H24" s="7"/>
      <c r="I24" s="7"/>
      <c r="J24" s="7"/>
      <c r="K24" s="7">
        <v>1177</v>
      </c>
      <c r="L24" s="13">
        <f t="shared" si="0"/>
        <v>1580</v>
      </c>
      <c r="M24" s="7">
        <v>3</v>
      </c>
      <c r="N24" s="7"/>
      <c r="O24" s="7"/>
      <c r="P24" s="7">
        <v>5</v>
      </c>
      <c r="Q24" s="7">
        <v>44</v>
      </c>
      <c r="R24" s="7">
        <v>165</v>
      </c>
      <c r="S24" s="7"/>
      <c r="T24" s="7">
        <v>1</v>
      </c>
      <c r="U24" s="7"/>
      <c r="V24" s="7">
        <v>946</v>
      </c>
      <c r="W24" s="13">
        <f t="shared" si="1"/>
        <v>1164</v>
      </c>
      <c r="X24" s="27">
        <f t="shared" si="2"/>
        <v>0.35738831615120276</v>
      </c>
      <c r="Y24" s="16"/>
      <c r="Z24" s="16"/>
      <c r="AA24" s="16">
        <v>2</v>
      </c>
      <c r="AB24" s="16">
        <v>9</v>
      </c>
      <c r="AC24" s="16"/>
      <c r="AD24" s="16">
        <v>64</v>
      </c>
      <c r="AE24" s="20">
        <f t="shared" si="3"/>
        <v>75</v>
      </c>
    </row>
    <row r="25" spans="1:31" ht="12.75">
      <c r="A25" s="26" t="s">
        <v>27</v>
      </c>
      <c r="B25" s="7">
        <v>2</v>
      </c>
      <c r="C25" s="7"/>
      <c r="D25" s="7">
        <v>9</v>
      </c>
      <c r="E25" s="7">
        <v>178</v>
      </c>
      <c r="F25" s="7">
        <v>205</v>
      </c>
      <c r="G25" s="7"/>
      <c r="H25" s="7"/>
      <c r="I25" s="7"/>
      <c r="J25" s="7"/>
      <c r="K25" s="7">
        <v>1368</v>
      </c>
      <c r="L25" s="13">
        <f t="shared" si="0"/>
        <v>1762</v>
      </c>
      <c r="M25" s="7">
        <v>2</v>
      </c>
      <c r="N25" s="7"/>
      <c r="O25" s="7"/>
      <c r="P25" s="7">
        <v>5</v>
      </c>
      <c r="Q25" s="7">
        <v>100</v>
      </c>
      <c r="R25" s="7">
        <v>145</v>
      </c>
      <c r="S25" s="7"/>
      <c r="T25" s="7"/>
      <c r="U25" s="7"/>
      <c r="V25" s="7">
        <v>1062</v>
      </c>
      <c r="W25" s="13">
        <f t="shared" si="1"/>
        <v>1314</v>
      </c>
      <c r="X25" s="27">
        <f t="shared" si="2"/>
        <v>0.3409436834094368</v>
      </c>
      <c r="Y25" s="16"/>
      <c r="Z25" s="16">
        <v>1</v>
      </c>
      <c r="AA25" s="16">
        <v>6</v>
      </c>
      <c r="AB25" s="16">
        <v>10</v>
      </c>
      <c r="AC25" s="16"/>
      <c r="AD25" s="16">
        <v>91</v>
      </c>
      <c r="AE25" s="20">
        <f t="shared" si="3"/>
        <v>108</v>
      </c>
    </row>
    <row r="26" spans="1:31" ht="12.75">
      <c r="A26" s="26" t="s">
        <v>28</v>
      </c>
      <c r="B26" s="7">
        <v>25</v>
      </c>
      <c r="C26" s="7"/>
      <c r="D26" s="7">
        <v>55</v>
      </c>
      <c r="E26" s="7">
        <v>377</v>
      </c>
      <c r="F26" s="7">
        <v>354</v>
      </c>
      <c r="G26" s="7">
        <v>1</v>
      </c>
      <c r="H26" s="7"/>
      <c r="I26" s="7"/>
      <c r="J26" s="7"/>
      <c r="K26" s="7">
        <v>677</v>
      </c>
      <c r="L26" s="13">
        <f t="shared" si="0"/>
        <v>1489</v>
      </c>
      <c r="M26" s="7">
        <v>8</v>
      </c>
      <c r="N26" s="7"/>
      <c r="O26" s="7"/>
      <c r="P26" s="7">
        <v>37</v>
      </c>
      <c r="Q26" s="7">
        <v>316</v>
      </c>
      <c r="R26" s="7">
        <v>250</v>
      </c>
      <c r="S26" s="7"/>
      <c r="T26" s="7"/>
      <c r="U26" s="7"/>
      <c r="V26" s="7">
        <v>564</v>
      </c>
      <c r="W26" s="13">
        <f t="shared" si="1"/>
        <v>1175</v>
      </c>
      <c r="X26" s="27">
        <f t="shared" si="2"/>
        <v>0.2672340425531915</v>
      </c>
      <c r="Y26" s="16"/>
      <c r="Z26" s="16"/>
      <c r="AA26" s="16">
        <v>22</v>
      </c>
      <c r="AB26" s="16">
        <v>20</v>
      </c>
      <c r="AC26" s="16"/>
      <c r="AD26" s="16">
        <v>51</v>
      </c>
      <c r="AE26" s="20">
        <f t="shared" si="3"/>
        <v>93</v>
      </c>
    </row>
    <row r="27" spans="1:31" ht="12.75">
      <c r="A27" s="26" t="s">
        <v>29</v>
      </c>
      <c r="B27" s="7">
        <v>15</v>
      </c>
      <c r="C27" s="7">
        <v>1</v>
      </c>
      <c r="D27" s="7">
        <v>23</v>
      </c>
      <c r="E27" s="7">
        <v>319</v>
      </c>
      <c r="F27" s="7">
        <v>451</v>
      </c>
      <c r="G27" s="7">
        <v>1</v>
      </c>
      <c r="H27" s="7"/>
      <c r="I27" s="7"/>
      <c r="J27" s="7"/>
      <c r="K27" s="7">
        <v>1840</v>
      </c>
      <c r="L27" s="13">
        <f t="shared" si="0"/>
        <v>2650</v>
      </c>
      <c r="M27" s="7">
        <v>7</v>
      </c>
      <c r="N27" s="7"/>
      <c r="O27" s="7"/>
      <c r="P27" s="7">
        <v>6</v>
      </c>
      <c r="Q27" s="7">
        <v>93</v>
      </c>
      <c r="R27" s="7">
        <v>343</v>
      </c>
      <c r="S27" s="7"/>
      <c r="T27" s="7"/>
      <c r="U27" s="7"/>
      <c r="V27" s="7">
        <v>1357</v>
      </c>
      <c r="W27" s="13">
        <f t="shared" si="1"/>
        <v>1806</v>
      </c>
      <c r="X27" s="27">
        <f t="shared" si="2"/>
        <v>0.4673311184939092</v>
      </c>
      <c r="Y27" s="16">
        <v>1</v>
      </c>
      <c r="Z27" s="16">
        <v>1</v>
      </c>
      <c r="AA27" s="16">
        <v>6</v>
      </c>
      <c r="AB27" s="16">
        <v>20</v>
      </c>
      <c r="AC27" s="16"/>
      <c r="AD27" s="16">
        <v>106</v>
      </c>
      <c r="AE27" s="20">
        <f t="shared" si="3"/>
        <v>134</v>
      </c>
    </row>
    <row r="28" spans="1:31" ht="12.75">
      <c r="A28" s="26" t="s">
        <v>30</v>
      </c>
      <c r="B28" s="7">
        <v>21</v>
      </c>
      <c r="C28" s="7"/>
      <c r="D28" s="7">
        <v>13</v>
      </c>
      <c r="E28" s="7">
        <v>167</v>
      </c>
      <c r="F28" s="7">
        <v>199</v>
      </c>
      <c r="G28" s="7"/>
      <c r="H28" s="7"/>
      <c r="I28" s="7"/>
      <c r="J28" s="7"/>
      <c r="K28" s="7">
        <v>696</v>
      </c>
      <c r="L28" s="13">
        <f t="shared" si="0"/>
        <v>1096</v>
      </c>
      <c r="M28" s="7">
        <v>2</v>
      </c>
      <c r="N28" s="7"/>
      <c r="O28" s="7"/>
      <c r="P28" s="7">
        <v>8</v>
      </c>
      <c r="Q28" s="7">
        <v>89</v>
      </c>
      <c r="R28" s="7">
        <v>154</v>
      </c>
      <c r="S28" s="7"/>
      <c r="T28" s="7"/>
      <c r="U28" s="7"/>
      <c r="V28" s="7">
        <v>546</v>
      </c>
      <c r="W28" s="13">
        <f t="shared" si="1"/>
        <v>799</v>
      </c>
      <c r="X28" s="27">
        <f t="shared" si="2"/>
        <v>0.3717146433041302</v>
      </c>
      <c r="Y28" s="16">
        <v>1</v>
      </c>
      <c r="Z28" s="16"/>
      <c r="AA28" s="16">
        <v>8</v>
      </c>
      <c r="AB28" s="16">
        <v>6</v>
      </c>
      <c r="AC28" s="16"/>
      <c r="AD28" s="16">
        <v>35</v>
      </c>
      <c r="AE28" s="20">
        <f t="shared" si="3"/>
        <v>50</v>
      </c>
    </row>
    <row r="29" spans="1:31" ht="12.75">
      <c r="A29" s="26" t="s">
        <v>31</v>
      </c>
      <c r="B29" s="7">
        <v>22</v>
      </c>
      <c r="C29" s="7"/>
      <c r="D29" s="7">
        <v>41</v>
      </c>
      <c r="E29" s="7">
        <v>520</v>
      </c>
      <c r="F29" s="7">
        <v>1173</v>
      </c>
      <c r="G29" s="7">
        <v>2</v>
      </c>
      <c r="H29" s="7"/>
      <c r="I29" s="7"/>
      <c r="J29" s="7"/>
      <c r="K29" s="7">
        <v>4228</v>
      </c>
      <c r="L29" s="13">
        <f t="shared" si="0"/>
        <v>5986</v>
      </c>
      <c r="M29" s="7">
        <v>1</v>
      </c>
      <c r="N29" s="7"/>
      <c r="O29" s="7">
        <v>1</v>
      </c>
      <c r="P29" s="7">
        <v>29</v>
      </c>
      <c r="Q29" s="7">
        <v>519</v>
      </c>
      <c r="R29" s="7">
        <v>1036</v>
      </c>
      <c r="S29" s="7">
        <v>4</v>
      </c>
      <c r="T29" s="7"/>
      <c r="U29" s="7"/>
      <c r="V29" s="7">
        <v>3123</v>
      </c>
      <c r="W29" s="13">
        <f t="shared" si="1"/>
        <v>4713</v>
      </c>
      <c r="X29" s="27">
        <f t="shared" si="2"/>
        <v>0.27010396774878</v>
      </c>
      <c r="Y29" s="16">
        <v>1</v>
      </c>
      <c r="Z29" s="16">
        <v>1</v>
      </c>
      <c r="AA29" s="16">
        <v>22</v>
      </c>
      <c r="AB29" s="16">
        <v>58</v>
      </c>
      <c r="AC29" s="16"/>
      <c r="AD29" s="16">
        <v>287</v>
      </c>
      <c r="AE29" s="20">
        <f t="shared" si="3"/>
        <v>369</v>
      </c>
    </row>
    <row r="30" spans="1:31" ht="12.75">
      <c r="A30" s="26" t="s">
        <v>32</v>
      </c>
      <c r="B30" s="7">
        <v>2</v>
      </c>
      <c r="C30" s="7"/>
      <c r="D30" s="7">
        <v>1</v>
      </c>
      <c r="E30" s="7">
        <v>48</v>
      </c>
      <c r="F30" s="7">
        <v>762</v>
      </c>
      <c r="G30" s="7">
        <v>3</v>
      </c>
      <c r="H30" s="7"/>
      <c r="I30" s="7"/>
      <c r="J30" s="7"/>
      <c r="K30" s="7">
        <v>6243</v>
      </c>
      <c r="L30" s="13">
        <f t="shared" si="0"/>
        <v>7059</v>
      </c>
      <c r="M30" s="7"/>
      <c r="N30" s="7"/>
      <c r="O30" s="7"/>
      <c r="P30" s="7">
        <v>1</v>
      </c>
      <c r="Q30" s="7">
        <v>63</v>
      </c>
      <c r="R30" s="7">
        <v>648</v>
      </c>
      <c r="S30" s="7">
        <v>3</v>
      </c>
      <c r="T30" s="7"/>
      <c r="U30" s="7"/>
      <c r="V30" s="7">
        <v>4795</v>
      </c>
      <c r="W30" s="13">
        <f t="shared" si="1"/>
        <v>5510</v>
      </c>
      <c r="X30" s="27">
        <f t="shared" si="2"/>
        <v>0.2811252268602541</v>
      </c>
      <c r="Y30" s="16"/>
      <c r="Z30" s="16"/>
      <c r="AA30" s="16"/>
      <c r="AB30" s="16">
        <v>45</v>
      </c>
      <c r="AC30" s="16"/>
      <c r="AD30" s="16">
        <v>435</v>
      </c>
      <c r="AE30" s="20">
        <f t="shared" si="3"/>
        <v>480</v>
      </c>
    </row>
    <row r="31" spans="1:31" ht="12.75">
      <c r="A31" s="26" t="s">
        <v>33</v>
      </c>
      <c r="B31" s="7">
        <v>21</v>
      </c>
      <c r="C31" s="7"/>
      <c r="D31" s="7">
        <v>203</v>
      </c>
      <c r="E31" s="7">
        <v>563</v>
      </c>
      <c r="F31" s="7">
        <v>723</v>
      </c>
      <c r="G31" s="7">
        <v>4</v>
      </c>
      <c r="H31" s="7"/>
      <c r="I31" s="7"/>
      <c r="J31" s="7"/>
      <c r="K31" s="7">
        <v>2061</v>
      </c>
      <c r="L31" s="13">
        <f t="shared" si="0"/>
        <v>3575</v>
      </c>
      <c r="M31" s="7">
        <v>4</v>
      </c>
      <c r="N31" s="7"/>
      <c r="O31" s="7"/>
      <c r="P31" s="7">
        <v>24</v>
      </c>
      <c r="Q31" s="7">
        <v>270</v>
      </c>
      <c r="R31" s="7">
        <v>536</v>
      </c>
      <c r="S31" s="7">
        <v>2</v>
      </c>
      <c r="T31" s="7">
        <v>1</v>
      </c>
      <c r="U31" s="7"/>
      <c r="V31" s="7">
        <v>1554</v>
      </c>
      <c r="W31" s="13">
        <f t="shared" si="1"/>
        <v>2391</v>
      </c>
      <c r="X31" s="27">
        <f t="shared" si="2"/>
        <v>0.49519029694688416</v>
      </c>
      <c r="Y31" s="16">
        <v>3</v>
      </c>
      <c r="Z31" s="16"/>
      <c r="AA31" s="16">
        <v>16</v>
      </c>
      <c r="AB31" s="16">
        <v>30</v>
      </c>
      <c r="AC31" s="16"/>
      <c r="AD31" s="16">
        <v>111</v>
      </c>
      <c r="AE31" s="20">
        <f t="shared" si="3"/>
        <v>160</v>
      </c>
    </row>
    <row r="32" spans="1:31" ht="12.75">
      <c r="A32" s="26" t="s">
        <v>34</v>
      </c>
      <c r="B32" s="7">
        <v>13</v>
      </c>
      <c r="C32" s="7"/>
      <c r="D32" s="7">
        <v>9</v>
      </c>
      <c r="E32" s="7">
        <v>279</v>
      </c>
      <c r="F32" s="7">
        <v>207</v>
      </c>
      <c r="G32" s="7"/>
      <c r="H32" s="7"/>
      <c r="I32" s="7"/>
      <c r="J32" s="7"/>
      <c r="K32" s="7">
        <v>769</v>
      </c>
      <c r="L32" s="13">
        <f t="shared" si="0"/>
        <v>1277</v>
      </c>
      <c r="M32" s="7">
        <v>5</v>
      </c>
      <c r="N32" s="7"/>
      <c r="O32" s="7"/>
      <c r="P32" s="7">
        <v>5</v>
      </c>
      <c r="Q32" s="7">
        <v>178</v>
      </c>
      <c r="R32" s="7">
        <v>169</v>
      </c>
      <c r="S32" s="7"/>
      <c r="T32" s="7"/>
      <c r="U32" s="7"/>
      <c r="V32" s="7">
        <v>592</v>
      </c>
      <c r="W32" s="13">
        <f t="shared" si="1"/>
        <v>949</v>
      </c>
      <c r="X32" s="27">
        <f t="shared" si="2"/>
        <v>0.34562697576396206</v>
      </c>
      <c r="Y32" s="16"/>
      <c r="Z32" s="16"/>
      <c r="AA32" s="16">
        <v>9</v>
      </c>
      <c r="AB32" s="16">
        <v>15</v>
      </c>
      <c r="AC32" s="16"/>
      <c r="AD32" s="16">
        <v>41</v>
      </c>
      <c r="AE32" s="20">
        <f t="shared" si="3"/>
        <v>65</v>
      </c>
    </row>
    <row r="33" spans="1:31" ht="12.75">
      <c r="A33" s="26" t="s">
        <v>35</v>
      </c>
      <c r="B33" s="7">
        <v>35</v>
      </c>
      <c r="C33" s="7"/>
      <c r="D33" s="7">
        <v>30</v>
      </c>
      <c r="E33" s="7">
        <v>270</v>
      </c>
      <c r="F33" s="7">
        <v>1020</v>
      </c>
      <c r="G33" s="7">
        <v>1</v>
      </c>
      <c r="H33" s="7"/>
      <c r="I33" s="7"/>
      <c r="J33" s="7"/>
      <c r="K33" s="7">
        <v>1937</v>
      </c>
      <c r="L33" s="13">
        <f t="shared" si="0"/>
        <v>3293</v>
      </c>
      <c r="M33" s="7">
        <v>6</v>
      </c>
      <c r="N33" s="7"/>
      <c r="O33" s="7"/>
      <c r="P33" s="7">
        <v>37</v>
      </c>
      <c r="Q33" s="7">
        <v>257</v>
      </c>
      <c r="R33" s="7">
        <v>862</v>
      </c>
      <c r="S33" s="7"/>
      <c r="T33" s="7"/>
      <c r="U33" s="7"/>
      <c r="V33" s="7">
        <v>1576</v>
      </c>
      <c r="W33" s="13">
        <f t="shared" si="1"/>
        <v>2738</v>
      </c>
      <c r="X33" s="27">
        <f t="shared" si="2"/>
        <v>0.20270270270270271</v>
      </c>
      <c r="Y33" s="16"/>
      <c r="Z33" s="16">
        <v>1</v>
      </c>
      <c r="AA33" s="16">
        <v>13</v>
      </c>
      <c r="AB33" s="16">
        <v>51</v>
      </c>
      <c r="AC33" s="16"/>
      <c r="AD33" s="16">
        <v>93</v>
      </c>
      <c r="AE33" s="20">
        <f t="shared" si="3"/>
        <v>158</v>
      </c>
    </row>
    <row r="34" spans="1:31" ht="12.75">
      <c r="A34" s="26" t="s">
        <v>36</v>
      </c>
      <c r="B34" s="7">
        <v>7</v>
      </c>
      <c r="C34" s="7"/>
      <c r="D34" s="7">
        <v>24</v>
      </c>
      <c r="E34" s="7">
        <v>322</v>
      </c>
      <c r="F34" s="7">
        <v>490</v>
      </c>
      <c r="G34" s="7">
        <v>1</v>
      </c>
      <c r="H34" s="7"/>
      <c r="I34" s="7"/>
      <c r="J34" s="7"/>
      <c r="K34" s="7">
        <v>1446</v>
      </c>
      <c r="L34" s="13">
        <f t="shared" si="0"/>
        <v>2290</v>
      </c>
      <c r="M34" s="7">
        <v>6</v>
      </c>
      <c r="N34" s="7"/>
      <c r="O34" s="7"/>
      <c r="P34" s="7">
        <v>25</v>
      </c>
      <c r="Q34" s="7">
        <v>283</v>
      </c>
      <c r="R34" s="7">
        <v>462</v>
      </c>
      <c r="S34" s="7"/>
      <c r="T34" s="7"/>
      <c r="U34" s="7"/>
      <c r="V34" s="7">
        <v>1083</v>
      </c>
      <c r="W34" s="13">
        <f t="shared" si="1"/>
        <v>1859</v>
      </c>
      <c r="X34" s="27">
        <f t="shared" si="2"/>
        <v>0.23184507799892415</v>
      </c>
      <c r="Y34" s="16"/>
      <c r="Z34" s="16"/>
      <c r="AA34" s="16">
        <v>15</v>
      </c>
      <c r="AB34" s="16">
        <v>29</v>
      </c>
      <c r="AC34" s="16"/>
      <c r="AD34" s="16">
        <v>82</v>
      </c>
      <c r="AE34" s="20">
        <f t="shared" si="3"/>
        <v>126</v>
      </c>
    </row>
    <row r="35" spans="1:31" ht="12.75">
      <c r="A35" s="26" t="s">
        <v>37</v>
      </c>
      <c r="B35" s="7">
        <v>20</v>
      </c>
      <c r="C35" s="7"/>
      <c r="D35" s="7">
        <v>117</v>
      </c>
      <c r="E35" s="7">
        <v>264</v>
      </c>
      <c r="F35" s="7">
        <v>388</v>
      </c>
      <c r="G35" s="7"/>
      <c r="H35" s="7"/>
      <c r="I35" s="7"/>
      <c r="J35" s="7"/>
      <c r="K35" s="7">
        <v>1219</v>
      </c>
      <c r="L35" s="13">
        <f t="shared" si="0"/>
        <v>2008</v>
      </c>
      <c r="M35" s="7">
        <v>10</v>
      </c>
      <c r="N35" s="7"/>
      <c r="O35" s="7"/>
      <c r="P35" s="7">
        <v>14</v>
      </c>
      <c r="Q35" s="7">
        <v>130</v>
      </c>
      <c r="R35" s="7">
        <v>305</v>
      </c>
      <c r="S35" s="7"/>
      <c r="T35" s="7"/>
      <c r="U35" s="7"/>
      <c r="V35" s="7">
        <v>876</v>
      </c>
      <c r="W35" s="13">
        <f t="shared" si="1"/>
        <v>1335</v>
      </c>
      <c r="X35" s="27">
        <f t="shared" si="2"/>
        <v>0.5041198501872659</v>
      </c>
      <c r="Y35" s="16"/>
      <c r="Z35" s="16"/>
      <c r="AA35" s="16">
        <v>8</v>
      </c>
      <c r="AB35" s="16">
        <v>16</v>
      </c>
      <c r="AC35" s="16"/>
      <c r="AD35" s="16">
        <v>69</v>
      </c>
      <c r="AE35" s="20">
        <f t="shared" si="3"/>
        <v>93</v>
      </c>
    </row>
    <row r="36" spans="1:31" ht="12.75">
      <c r="A36" s="26" t="s">
        <v>38</v>
      </c>
      <c r="B36" s="7">
        <v>1</v>
      </c>
      <c r="C36" s="7"/>
      <c r="D36" s="7">
        <v>29</v>
      </c>
      <c r="E36" s="7">
        <v>303</v>
      </c>
      <c r="F36" s="7">
        <v>874</v>
      </c>
      <c r="G36" s="7">
        <v>5</v>
      </c>
      <c r="H36" s="7"/>
      <c r="I36" s="7"/>
      <c r="J36" s="7"/>
      <c r="K36" s="7">
        <v>2939</v>
      </c>
      <c r="L36" s="13">
        <f t="shared" si="0"/>
        <v>4151</v>
      </c>
      <c r="M36" s="7">
        <v>2</v>
      </c>
      <c r="N36" s="7"/>
      <c r="O36" s="7"/>
      <c r="P36" s="7">
        <v>69</v>
      </c>
      <c r="Q36" s="7">
        <v>327</v>
      </c>
      <c r="R36" s="7">
        <v>769</v>
      </c>
      <c r="S36" s="7">
        <v>4</v>
      </c>
      <c r="T36" s="7"/>
      <c r="U36" s="7"/>
      <c r="V36" s="7">
        <v>2278</v>
      </c>
      <c r="W36" s="13">
        <f t="shared" si="1"/>
        <v>3449</v>
      </c>
      <c r="X36" s="27">
        <f t="shared" si="2"/>
        <v>0.20353725717599305</v>
      </c>
      <c r="Y36" s="16"/>
      <c r="Z36" s="16">
        <v>3</v>
      </c>
      <c r="AA36" s="16">
        <v>9</v>
      </c>
      <c r="AB36" s="16">
        <v>47</v>
      </c>
      <c r="AC36" s="16"/>
      <c r="AD36" s="16">
        <v>217</v>
      </c>
      <c r="AE36" s="20">
        <f t="shared" si="3"/>
        <v>276</v>
      </c>
    </row>
    <row r="37" spans="1:31" ht="12.75">
      <c r="A37" s="26" t="s">
        <v>39</v>
      </c>
      <c r="B37" s="7">
        <v>35</v>
      </c>
      <c r="C37" s="7"/>
      <c r="D37" s="7">
        <v>30</v>
      </c>
      <c r="E37" s="7">
        <v>121</v>
      </c>
      <c r="F37" s="7">
        <v>437</v>
      </c>
      <c r="G37" s="7"/>
      <c r="H37" s="7"/>
      <c r="I37" s="7"/>
      <c r="J37" s="7"/>
      <c r="K37" s="7">
        <v>1245</v>
      </c>
      <c r="L37" s="13">
        <f t="shared" si="0"/>
        <v>1868</v>
      </c>
      <c r="M37" s="7">
        <v>5</v>
      </c>
      <c r="N37" s="7"/>
      <c r="O37" s="7"/>
      <c r="P37" s="7">
        <v>14</v>
      </c>
      <c r="Q37" s="7">
        <v>91</v>
      </c>
      <c r="R37" s="7">
        <v>416</v>
      </c>
      <c r="S37" s="7"/>
      <c r="T37" s="7"/>
      <c r="U37" s="7"/>
      <c r="V37" s="7">
        <v>1039</v>
      </c>
      <c r="W37" s="13">
        <f t="shared" si="1"/>
        <v>1565</v>
      </c>
      <c r="X37" s="27">
        <f t="shared" si="2"/>
        <v>0.19361022364217254</v>
      </c>
      <c r="Y37" s="16">
        <v>1</v>
      </c>
      <c r="Z37" s="16"/>
      <c r="AA37" s="16">
        <v>4</v>
      </c>
      <c r="AB37" s="16">
        <v>22</v>
      </c>
      <c r="AC37" s="16"/>
      <c r="AD37" s="16">
        <v>73</v>
      </c>
      <c r="AE37" s="20">
        <f t="shared" si="3"/>
        <v>100</v>
      </c>
    </row>
    <row r="38" spans="1:31" ht="12.75">
      <c r="A38" s="26" t="s">
        <v>40</v>
      </c>
      <c r="B38" s="7">
        <v>12</v>
      </c>
      <c r="C38" s="7"/>
      <c r="D38" s="7">
        <v>10</v>
      </c>
      <c r="E38" s="7">
        <v>111</v>
      </c>
      <c r="F38" s="7">
        <v>837</v>
      </c>
      <c r="G38" s="7">
        <v>1</v>
      </c>
      <c r="H38" s="7">
        <v>2</v>
      </c>
      <c r="I38" s="7">
        <v>2</v>
      </c>
      <c r="J38" s="7"/>
      <c r="K38" s="7">
        <v>2422</v>
      </c>
      <c r="L38" s="13">
        <f t="shared" si="0"/>
        <v>3397</v>
      </c>
      <c r="M38" s="7">
        <v>5</v>
      </c>
      <c r="N38" s="7"/>
      <c r="O38" s="7"/>
      <c r="P38" s="7">
        <v>9</v>
      </c>
      <c r="Q38" s="7">
        <v>116</v>
      </c>
      <c r="R38" s="7">
        <v>652</v>
      </c>
      <c r="S38" s="7">
        <v>1</v>
      </c>
      <c r="T38" s="7"/>
      <c r="U38" s="7"/>
      <c r="V38" s="7">
        <v>1719</v>
      </c>
      <c r="W38" s="13">
        <f t="shared" si="1"/>
        <v>2502</v>
      </c>
      <c r="X38" s="27">
        <f t="shared" si="2"/>
        <v>0.3577138289368505</v>
      </c>
      <c r="Y38" s="16">
        <v>1</v>
      </c>
      <c r="Z38" s="16"/>
      <c r="AA38" s="16">
        <v>4</v>
      </c>
      <c r="AB38" s="16">
        <v>52</v>
      </c>
      <c r="AC38" s="16">
        <v>1</v>
      </c>
      <c r="AD38" s="16">
        <v>185</v>
      </c>
      <c r="AE38" s="20">
        <f t="shared" si="3"/>
        <v>243</v>
      </c>
    </row>
    <row r="39" spans="1:31" ht="12.75">
      <c r="A39" s="26" t="s">
        <v>41</v>
      </c>
      <c r="B39" s="7">
        <v>8</v>
      </c>
      <c r="C39" s="7"/>
      <c r="D39" s="7">
        <v>21</v>
      </c>
      <c r="E39" s="7">
        <v>267</v>
      </c>
      <c r="F39" s="7">
        <v>543</v>
      </c>
      <c r="G39" s="7">
        <v>1</v>
      </c>
      <c r="H39" s="7"/>
      <c r="I39" s="7"/>
      <c r="J39" s="7"/>
      <c r="K39" s="7">
        <v>2284</v>
      </c>
      <c r="L39" s="13">
        <f t="shared" si="0"/>
        <v>3124</v>
      </c>
      <c r="M39" s="7">
        <v>8</v>
      </c>
      <c r="N39" s="7"/>
      <c r="O39" s="7"/>
      <c r="P39" s="7">
        <v>28</v>
      </c>
      <c r="Q39" s="7">
        <v>193</v>
      </c>
      <c r="R39" s="7">
        <v>401</v>
      </c>
      <c r="S39" s="7"/>
      <c r="T39" s="7"/>
      <c r="U39" s="7"/>
      <c r="V39" s="7">
        <v>1698</v>
      </c>
      <c r="W39" s="13">
        <f t="shared" si="1"/>
        <v>2328</v>
      </c>
      <c r="X39" s="27">
        <f t="shared" si="2"/>
        <v>0.34192439862542956</v>
      </c>
      <c r="Y39" s="16"/>
      <c r="Z39" s="16">
        <v>1</v>
      </c>
      <c r="AA39" s="16">
        <v>9</v>
      </c>
      <c r="AB39" s="16">
        <v>29</v>
      </c>
      <c r="AC39" s="16"/>
      <c r="AD39" s="16">
        <v>126</v>
      </c>
      <c r="AE39" s="20">
        <f t="shared" si="3"/>
        <v>165</v>
      </c>
    </row>
    <row r="40" spans="1:31" ht="12.75">
      <c r="A40" s="26" t="s">
        <v>42</v>
      </c>
      <c r="B40" s="7">
        <v>13</v>
      </c>
      <c r="C40" s="7"/>
      <c r="D40" s="7">
        <v>40</v>
      </c>
      <c r="E40" s="7">
        <v>204</v>
      </c>
      <c r="F40" s="7">
        <v>704</v>
      </c>
      <c r="G40" s="7"/>
      <c r="H40" s="7"/>
      <c r="I40" s="7"/>
      <c r="J40" s="7"/>
      <c r="K40" s="7">
        <v>726</v>
      </c>
      <c r="L40" s="13">
        <f t="shared" si="0"/>
        <v>1687</v>
      </c>
      <c r="M40" s="7">
        <v>4</v>
      </c>
      <c r="N40" s="7"/>
      <c r="O40" s="7"/>
      <c r="P40" s="7">
        <v>26</v>
      </c>
      <c r="Q40" s="7">
        <v>310</v>
      </c>
      <c r="R40" s="7">
        <v>616</v>
      </c>
      <c r="S40" s="7"/>
      <c r="T40" s="7"/>
      <c r="U40" s="7"/>
      <c r="V40" s="7">
        <v>560</v>
      </c>
      <c r="W40" s="13">
        <f t="shared" si="1"/>
        <v>1516</v>
      </c>
      <c r="X40" s="27">
        <f t="shared" si="2"/>
        <v>0.11279683377308707</v>
      </c>
      <c r="Y40" s="16">
        <v>1</v>
      </c>
      <c r="Z40" s="16">
        <v>2</v>
      </c>
      <c r="AA40" s="16">
        <v>7</v>
      </c>
      <c r="AB40" s="16">
        <v>20</v>
      </c>
      <c r="AC40" s="16"/>
      <c r="AD40" s="16">
        <v>46</v>
      </c>
      <c r="AE40" s="20">
        <f t="shared" si="3"/>
        <v>76</v>
      </c>
    </row>
    <row r="41" spans="1:31" ht="12.75">
      <c r="A41" s="26" t="s">
        <v>43</v>
      </c>
      <c r="B41" s="7">
        <v>27</v>
      </c>
      <c r="C41" s="7"/>
      <c r="D41" s="7">
        <v>28</v>
      </c>
      <c r="E41" s="7">
        <v>135</v>
      </c>
      <c r="F41" s="7">
        <v>205</v>
      </c>
      <c r="G41" s="7"/>
      <c r="H41" s="7"/>
      <c r="I41" s="7"/>
      <c r="J41" s="7"/>
      <c r="K41" s="7">
        <v>937</v>
      </c>
      <c r="L41" s="13">
        <f t="shared" si="0"/>
        <v>1332</v>
      </c>
      <c r="M41" s="7">
        <v>1</v>
      </c>
      <c r="N41" s="7"/>
      <c r="O41" s="7"/>
      <c r="P41" s="7">
        <v>19</v>
      </c>
      <c r="Q41" s="7">
        <v>271</v>
      </c>
      <c r="R41" s="7">
        <v>161</v>
      </c>
      <c r="S41" s="7">
        <v>1</v>
      </c>
      <c r="T41" s="7"/>
      <c r="U41" s="7"/>
      <c r="V41" s="7">
        <v>668</v>
      </c>
      <c r="W41" s="13">
        <f t="shared" si="1"/>
        <v>1121</v>
      </c>
      <c r="X41" s="27">
        <f t="shared" si="2"/>
        <v>0.18822479928635147</v>
      </c>
      <c r="Y41" s="16"/>
      <c r="Z41" s="16">
        <v>3</v>
      </c>
      <c r="AA41" s="16">
        <v>3</v>
      </c>
      <c r="AB41" s="16">
        <v>15</v>
      </c>
      <c r="AC41" s="16"/>
      <c r="AD41" s="16">
        <v>51</v>
      </c>
      <c r="AE41" s="20">
        <f t="shared" si="3"/>
        <v>72</v>
      </c>
    </row>
    <row r="42" spans="1:31" ht="12.75">
      <c r="A42" s="26" t="s">
        <v>44</v>
      </c>
      <c r="B42" s="7">
        <v>29</v>
      </c>
      <c r="C42" s="7"/>
      <c r="D42" s="7">
        <v>40</v>
      </c>
      <c r="E42" s="7">
        <v>388</v>
      </c>
      <c r="F42" s="7">
        <v>1588</v>
      </c>
      <c r="G42" s="7">
        <v>4</v>
      </c>
      <c r="H42" s="7"/>
      <c r="I42" s="7">
        <v>2</v>
      </c>
      <c r="J42" s="7"/>
      <c r="K42" s="7">
        <v>4991</v>
      </c>
      <c r="L42" s="13">
        <f t="shared" si="0"/>
        <v>7042</v>
      </c>
      <c r="M42" s="7">
        <v>3</v>
      </c>
      <c r="N42" s="7"/>
      <c r="O42" s="7"/>
      <c r="P42" s="7">
        <v>16</v>
      </c>
      <c r="Q42" s="7">
        <v>121</v>
      </c>
      <c r="R42" s="7">
        <v>1011</v>
      </c>
      <c r="S42" s="7">
        <v>1</v>
      </c>
      <c r="T42" s="7">
        <v>1</v>
      </c>
      <c r="U42" s="7">
        <v>1</v>
      </c>
      <c r="V42" s="7">
        <v>3705</v>
      </c>
      <c r="W42" s="13">
        <f t="shared" si="1"/>
        <v>4859</v>
      </c>
      <c r="X42" s="27">
        <f t="shared" si="2"/>
        <v>0.4492693969952665</v>
      </c>
      <c r="Y42" s="16">
        <v>2</v>
      </c>
      <c r="Z42" s="16"/>
      <c r="AA42" s="16">
        <v>5</v>
      </c>
      <c r="AB42" s="16">
        <v>89</v>
      </c>
      <c r="AC42" s="16"/>
      <c r="AD42" s="16">
        <v>338</v>
      </c>
      <c r="AE42" s="20">
        <f t="shared" si="3"/>
        <v>434</v>
      </c>
    </row>
    <row r="43" spans="1:31" ht="12.75">
      <c r="A43" s="26" t="s">
        <v>45</v>
      </c>
      <c r="B43" s="8">
        <v>39</v>
      </c>
      <c r="C43" s="8"/>
      <c r="D43" s="8">
        <v>23</v>
      </c>
      <c r="E43" s="8">
        <v>24</v>
      </c>
      <c r="F43" s="8">
        <v>468</v>
      </c>
      <c r="G43" s="8"/>
      <c r="H43" s="8"/>
      <c r="I43" s="8"/>
      <c r="J43" s="8"/>
      <c r="K43" s="8">
        <v>748</v>
      </c>
      <c r="L43" s="13">
        <f t="shared" si="0"/>
        <v>1302</v>
      </c>
      <c r="M43" s="8">
        <v>2</v>
      </c>
      <c r="N43" s="8"/>
      <c r="O43" s="8"/>
      <c r="P43" s="8">
        <v>5</v>
      </c>
      <c r="Q43" s="8">
        <v>14</v>
      </c>
      <c r="R43" s="8">
        <v>278</v>
      </c>
      <c r="S43" s="8">
        <v>1</v>
      </c>
      <c r="T43" s="8"/>
      <c r="U43" s="8"/>
      <c r="V43" s="8">
        <v>592</v>
      </c>
      <c r="W43" s="13">
        <f t="shared" si="1"/>
        <v>892</v>
      </c>
      <c r="X43" s="27">
        <f t="shared" si="2"/>
        <v>0.45964125560538116</v>
      </c>
      <c r="Y43" s="16">
        <v>2</v>
      </c>
      <c r="Z43" s="16"/>
      <c r="AA43" s="16"/>
      <c r="AB43" s="16">
        <v>18</v>
      </c>
      <c r="AC43" s="16"/>
      <c r="AD43" s="16">
        <v>28</v>
      </c>
      <c r="AE43" s="20">
        <f t="shared" si="3"/>
        <v>48</v>
      </c>
    </row>
    <row r="44" spans="1:31" ht="12.75">
      <c r="A44" s="26" t="s">
        <v>46</v>
      </c>
      <c r="B44" s="9">
        <v>12</v>
      </c>
      <c r="C44" s="9"/>
      <c r="D44" s="9">
        <v>15</v>
      </c>
      <c r="E44" s="9">
        <v>215</v>
      </c>
      <c r="F44" s="9">
        <v>135</v>
      </c>
      <c r="G44" s="9"/>
      <c r="H44" s="9"/>
      <c r="I44" s="9"/>
      <c r="J44" s="9"/>
      <c r="K44" s="9">
        <v>1030</v>
      </c>
      <c r="L44" s="13">
        <f t="shared" si="0"/>
        <v>1407</v>
      </c>
      <c r="M44" s="9">
        <v>2</v>
      </c>
      <c r="N44" s="9"/>
      <c r="O44" s="9"/>
      <c r="P44" s="9">
        <v>12</v>
      </c>
      <c r="Q44" s="9">
        <v>162</v>
      </c>
      <c r="R44" s="9">
        <v>112</v>
      </c>
      <c r="S44" s="9"/>
      <c r="T44" s="9"/>
      <c r="U44" s="9"/>
      <c r="V44" s="9">
        <v>772</v>
      </c>
      <c r="W44" s="13">
        <f t="shared" si="1"/>
        <v>1060</v>
      </c>
      <c r="X44" s="27">
        <f t="shared" si="2"/>
        <v>0.3273584905660377</v>
      </c>
      <c r="Y44" s="16">
        <v>2</v>
      </c>
      <c r="Z44" s="16">
        <v>1</v>
      </c>
      <c r="AA44" s="16">
        <v>4</v>
      </c>
      <c r="AB44" s="16">
        <v>11</v>
      </c>
      <c r="AC44" s="16"/>
      <c r="AD44" s="16">
        <v>50</v>
      </c>
      <c r="AE44" s="20">
        <f t="shared" si="3"/>
        <v>68</v>
      </c>
    </row>
    <row r="45" spans="1:31" ht="12.75">
      <c r="A45" s="28" t="s">
        <v>47</v>
      </c>
      <c r="B45" s="11">
        <v>9</v>
      </c>
      <c r="C45" s="11"/>
      <c r="D45" s="11">
        <v>75</v>
      </c>
      <c r="E45" s="11">
        <v>225</v>
      </c>
      <c r="F45" s="11">
        <v>284</v>
      </c>
      <c r="G45" s="11"/>
      <c r="H45" s="11"/>
      <c r="I45" s="11"/>
      <c r="J45" s="11"/>
      <c r="K45" s="11">
        <v>1218</v>
      </c>
      <c r="L45" s="13">
        <f t="shared" si="0"/>
        <v>1811</v>
      </c>
      <c r="M45" s="11">
        <v>3</v>
      </c>
      <c r="N45" s="11"/>
      <c r="O45" s="11"/>
      <c r="P45" s="11">
        <v>14</v>
      </c>
      <c r="Q45" s="11">
        <v>158</v>
      </c>
      <c r="R45" s="11">
        <v>277</v>
      </c>
      <c r="S45" s="11">
        <v>1</v>
      </c>
      <c r="T45" s="11"/>
      <c r="U45" s="11"/>
      <c r="V45" s="11">
        <v>865</v>
      </c>
      <c r="W45" s="13">
        <f t="shared" si="1"/>
        <v>1318</v>
      </c>
      <c r="X45" s="27">
        <f t="shared" si="2"/>
        <v>0.37405159332321697</v>
      </c>
      <c r="Y45" s="16">
        <v>1</v>
      </c>
      <c r="Z45" s="16">
        <v>2</v>
      </c>
      <c r="AA45" s="16">
        <v>3</v>
      </c>
      <c r="AB45" s="16">
        <v>12</v>
      </c>
      <c r="AC45" s="16"/>
      <c r="AD45" s="16">
        <v>54</v>
      </c>
      <c r="AE45" s="20">
        <f t="shared" si="3"/>
        <v>72</v>
      </c>
    </row>
    <row r="46" spans="1:31" s="5" customFormat="1" ht="12.75">
      <c r="A46" s="29" t="s">
        <v>48</v>
      </c>
      <c r="B46" s="12">
        <v>3</v>
      </c>
      <c r="C46" s="12"/>
      <c r="D46" s="12">
        <v>46</v>
      </c>
      <c r="E46" s="12">
        <v>256</v>
      </c>
      <c r="F46" s="12">
        <v>398</v>
      </c>
      <c r="G46" s="12"/>
      <c r="H46" s="12"/>
      <c r="I46" s="12"/>
      <c r="J46" s="12"/>
      <c r="K46" s="12">
        <v>1296</v>
      </c>
      <c r="L46" s="13">
        <f t="shared" si="0"/>
        <v>1999</v>
      </c>
      <c r="M46" s="12">
        <v>1</v>
      </c>
      <c r="N46" s="12"/>
      <c r="O46" s="12"/>
      <c r="P46" s="12">
        <v>38</v>
      </c>
      <c r="Q46" s="12">
        <v>184</v>
      </c>
      <c r="R46" s="12">
        <v>268</v>
      </c>
      <c r="S46" s="12"/>
      <c r="T46" s="12"/>
      <c r="U46" s="12"/>
      <c r="V46" s="12">
        <v>1019</v>
      </c>
      <c r="W46" s="13">
        <f t="shared" si="1"/>
        <v>1510</v>
      </c>
      <c r="X46" s="27">
        <f t="shared" si="2"/>
        <v>0.32384105960264903</v>
      </c>
      <c r="Y46" s="16"/>
      <c r="Z46" s="16">
        <v>2</v>
      </c>
      <c r="AA46" s="16">
        <v>8</v>
      </c>
      <c r="AB46" s="16">
        <v>16</v>
      </c>
      <c r="AC46" s="16"/>
      <c r="AD46" s="16">
        <v>77</v>
      </c>
      <c r="AE46" s="20">
        <f t="shared" si="3"/>
        <v>103</v>
      </c>
    </row>
    <row r="47" spans="1:31" s="17" customFormat="1" ht="12.75">
      <c r="A47" s="30" t="s">
        <v>49</v>
      </c>
      <c r="B47" s="31">
        <v>737</v>
      </c>
      <c r="C47" s="31">
        <v>1</v>
      </c>
      <c r="D47" s="31">
        <v>3275</v>
      </c>
      <c r="E47" s="31">
        <v>12164</v>
      </c>
      <c r="F47" s="31">
        <v>28980</v>
      </c>
      <c r="G47" s="31">
        <v>105</v>
      </c>
      <c r="H47" s="31">
        <v>6</v>
      </c>
      <c r="I47" s="31">
        <v>6</v>
      </c>
      <c r="J47" s="31">
        <v>1</v>
      </c>
      <c r="K47" s="31">
        <v>103019</v>
      </c>
      <c r="L47" s="13">
        <f t="shared" si="0"/>
        <v>148294</v>
      </c>
      <c r="M47" s="31">
        <v>166</v>
      </c>
      <c r="N47" s="31">
        <v>1</v>
      </c>
      <c r="O47" s="31">
        <v>6</v>
      </c>
      <c r="P47" s="31">
        <v>813</v>
      </c>
      <c r="Q47" s="31">
        <v>7899</v>
      </c>
      <c r="R47" s="31">
        <v>22554</v>
      </c>
      <c r="S47" s="31">
        <v>69</v>
      </c>
      <c r="T47" s="31">
        <v>9</v>
      </c>
      <c r="U47" s="31">
        <v>3</v>
      </c>
      <c r="V47" s="31">
        <v>78419</v>
      </c>
      <c r="W47" s="31">
        <f t="shared" si="1"/>
        <v>109939</v>
      </c>
      <c r="X47" s="32">
        <f t="shared" si="2"/>
        <v>0.348875285385532</v>
      </c>
      <c r="Y47" s="20">
        <v>43</v>
      </c>
      <c r="Z47" s="20">
        <v>28</v>
      </c>
      <c r="AA47" s="20">
        <v>361</v>
      </c>
      <c r="AB47" s="20">
        <v>1603</v>
      </c>
      <c r="AC47" s="20">
        <v>11</v>
      </c>
      <c r="AD47" s="20">
        <v>6598</v>
      </c>
      <c r="AE47" s="20">
        <f t="shared" si="3"/>
        <v>8644</v>
      </c>
    </row>
    <row r="48" spans="12:22" ht="12.75">
      <c r="L48" s="14"/>
      <c r="U48" s="4"/>
      <c r="V48" s="4"/>
    </row>
    <row r="49" spans="13:22" ht="12.75">
      <c r="M49" s="4"/>
      <c r="N49" s="4"/>
      <c r="O49" s="4"/>
      <c r="P49" s="4"/>
      <c r="Q49" s="4"/>
      <c r="R49" s="4"/>
      <c r="S49" s="4"/>
      <c r="U49" s="1"/>
      <c r="V49" s="1"/>
    </row>
    <row r="50" spans="13:22" ht="11.25">
      <c r="M50" s="3"/>
      <c r="N50" s="3"/>
      <c r="O50" s="3"/>
      <c r="P50" s="3"/>
      <c r="Q50" s="3"/>
      <c r="R50" s="3"/>
      <c r="S50" s="3"/>
      <c r="U50" s="1"/>
      <c r="V50" s="1"/>
    </row>
    <row r="51" spans="13:22" ht="11.25">
      <c r="M51" s="3"/>
      <c r="N51" s="3"/>
      <c r="O51" s="3"/>
      <c r="P51" s="3"/>
      <c r="Q51" s="3"/>
      <c r="R51" s="3"/>
      <c r="S51" s="3"/>
      <c r="U51" s="1"/>
      <c r="V51" s="1"/>
    </row>
  </sheetData>
  <sheetProtection/>
  <mergeCells count="7">
    <mergeCell ref="A1:AE1"/>
    <mergeCell ref="M3:W3"/>
    <mergeCell ref="AE3:AE4"/>
    <mergeCell ref="X3:X4"/>
    <mergeCell ref="A3:A4"/>
    <mergeCell ref="B3:L3"/>
    <mergeCell ref="Y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85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86</v>
      </c>
      <c r="C3" s="24" t="s">
        <v>87</v>
      </c>
      <c r="D3" s="24" t="s">
        <v>71</v>
      </c>
      <c r="E3" s="24" t="s">
        <v>88</v>
      </c>
    </row>
    <row r="4" spans="1:5" ht="25.5">
      <c r="A4" s="19" t="s">
        <v>72</v>
      </c>
      <c r="B4" s="10">
        <v>1</v>
      </c>
      <c r="C4" s="10">
        <v>3</v>
      </c>
      <c r="D4" s="23">
        <f aca="true" t="shared" si="0" ref="D4:D24">(B4-C4)/C4</f>
        <v>-0.6666666666666666</v>
      </c>
      <c r="E4" s="33"/>
    </row>
    <row r="5" spans="1:5" ht="12.75">
      <c r="A5" s="19" t="s">
        <v>50</v>
      </c>
      <c r="B5" s="7">
        <v>6974</v>
      </c>
      <c r="C5" s="7">
        <v>5472</v>
      </c>
      <c r="D5" s="23">
        <f t="shared" si="0"/>
        <v>0.2744883040935672</v>
      </c>
      <c r="E5" s="21">
        <v>452</v>
      </c>
    </row>
    <row r="6" spans="1:5" ht="13.5" customHeight="1">
      <c r="A6" s="19" t="s">
        <v>51</v>
      </c>
      <c r="B6" s="7">
        <v>3572</v>
      </c>
      <c r="C6" s="7">
        <v>2707</v>
      </c>
      <c r="D6" s="23">
        <f t="shared" si="0"/>
        <v>0.319541928333949</v>
      </c>
      <c r="E6" s="21">
        <v>179</v>
      </c>
    </row>
    <row r="7" spans="1:5" ht="13.5" customHeight="1">
      <c r="A7" s="19" t="s">
        <v>52</v>
      </c>
      <c r="B7" s="7">
        <v>13708</v>
      </c>
      <c r="C7" s="7">
        <v>10375</v>
      </c>
      <c r="D7" s="23">
        <f t="shared" si="0"/>
        <v>0.3212530120481928</v>
      </c>
      <c r="E7" s="21">
        <v>997</v>
      </c>
    </row>
    <row r="8" spans="1:5" ht="12.75">
      <c r="A8" s="19" t="s">
        <v>53</v>
      </c>
      <c r="B8" s="7">
        <v>24</v>
      </c>
      <c r="C8" s="7">
        <v>11</v>
      </c>
      <c r="D8" s="23">
        <f t="shared" si="0"/>
        <v>1.1818181818181819</v>
      </c>
      <c r="E8" s="21">
        <v>1</v>
      </c>
    </row>
    <row r="9" spans="1:5" ht="12.75">
      <c r="A9" s="19" t="s">
        <v>54</v>
      </c>
      <c r="B9" s="7">
        <v>15482</v>
      </c>
      <c r="C9" s="7">
        <v>4272</v>
      </c>
      <c r="D9" s="23">
        <f t="shared" si="0"/>
        <v>2.624063670411985</v>
      </c>
      <c r="E9" s="21">
        <v>371</v>
      </c>
    </row>
    <row r="10" spans="1:5" ht="12.75">
      <c r="A10" s="19" t="s">
        <v>55</v>
      </c>
      <c r="B10" s="7">
        <v>6584</v>
      </c>
      <c r="C10" s="7">
        <v>6486</v>
      </c>
      <c r="D10" s="23">
        <f t="shared" si="0"/>
        <v>0.015109466543324082</v>
      </c>
      <c r="E10" s="21">
        <v>320</v>
      </c>
    </row>
    <row r="11" spans="1:5" ht="12.75">
      <c r="A11" s="19" t="s">
        <v>56</v>
      </c>
      <c r="B11" s="7">
        <v>29434</v>
      </c>
      <c r="C11" s="7">
        <v>26748</v>
      </c>
      <c r="D11" s="23">
        <f t="shared" si="0"/>
        <v>0.10041872289516973</v>
      </c>
      <c r="E11" s="21">
        <v>1678</v>
      </c>
    </row>
    <row r="12" spans="1:5" ht="12.75">
      <c r="A12" s="19" t="s">
        <v>57</v>
      </c>
      <c r="B12" s="7">
        <v>16252</v>
      </c>
      <c r="C12" s="7">
        <v>13682</v>
      </c>
      <c r="D12" s="23">
        <f t="shared" si="0"/>
        <v>0.18783803537494517</v>
      </c>
      <c r="E12" s="21">
        <v>969</v>
      </c>
    </row>
    <row r="13" spans="1:5" ht="12.75">
      <c r="A13" s="19" t="s">
        <v>58</v>
      </c>
      <c r="B13" s="7">
        <v>410</v>
      </c>
      <c r="C13" s="7">
        <v>339</v>
      </c>
      <c r="D13" s="23">
        <f t="shared" si="0"/>
        <v>0.20943952802359883</v>
      </c>
      <c r="E13" s="21">
        <v>20</v>
      </c>
    </row>
    <row r="14" spans="1:5" ht="12.75">
      <c r="A14" s="19" t="s">
        <v>59</v>
      </c>
      <c r="B14" s="7">
        <v>6980</v>
      </c>
      <c r="C14" s="7">
        <v>4923</v>
      </c>
      <c r="D14" s="23">
        <f t="shared" si="0"/>
        <v>0.41783465366646355</v>
      </c>
      <c r="E14" s="21">
        <v>360</v>
      </c>
    </row>
    <row r="15" spans="1:5" ht="12.75">
      <c r="A15" s="19" t="s">
        <v>60</v>
      </c>
      <c r="B15" s="7">
        <v>111</v>
      </c>
      <c r="C15" s="7">
        <v>117</v>
      </c>
      <c r="D15" s="23">
        <f t="shared" si="0"/>
        <v>-0.05128205128205128</v>
      </c>
      <c r="E15" s="21">
        <v>12</v>
      </c>
    </row>
    <row r="16" spans="1:5" ht="12.75">
      <c r="A16" s="19" t="s">
        <v>61</v>
      </c>
      <c r="B16" s="7">
        <v>8741</v>
      </c>
      <c r="C16" s="7">
        <v>6650</v>
      </c>
      <c r="D16" s="23">
        <f t="shared" si="0"/>
        <v>0.3144360902255639</v>
      </c>
      <c r="E16" s="21">
        <v>366</v>
      </c>
    </row>
    <row r="17" spans="1:5" ht="12.75">
      <c r="A17" s="19" t="s">
        <v>62</v>
      </c>
      <c r="B17" s="7">
        <v>10964</v>
      </c>
      <c r="C17" s="7">
        <v>7146</v>
      </c>
      <c r="D17" s="23">
        <f t="shared" si="0"/>
        <v>0.5342849146375594</v>
      </c>
      <c r="E17" s="21">
        <v>945</v>
      </c>
    </row>
    <row r="18" spans="1:5" ht="12.75">
      <c r="A18" s="19" t="s">
        <v>63</v>
      </c>
      <c r="B18" s="7">
        <v>1849</v>
      </c>
      <c r="C18" s="7">
        <v>1325</v>
      </c>
      <c r="D18" s="23">
        <f t="shared" si="0"/>
        <v>0.39547169811320754</v>
      </c>
      <c r="E18" s="21">
        <v>118</v>
      </c>
    </row>
    <row r="19" spans="1:5" ht="12.75">
      <c r="A19" s="19" t="s">
        <v>64</v>
      </c>
      <c r="B19" s="7">
        <v>592</v>
      </c>
      <c r="C19" s="7">
        <v>186</v>
      </c>
      <c r="D19" s="23">
        <f t="shared" si="0"/>
        <v>2.182795698924731</v>
      </c>
      <c r="E19" s="21">
        <v>83</v>
      </c>
    </row>
    <row r="20" spans="1:5" ht="12.75">
      <c r="A20" s="19" t="s">
        <v>65</v>
      </c>
      <c r="B20" s="7">
        <v>3861</v>
      </c>
      <c r="C20" s="7">
        <v>2593</v>
      </c>
      <c r="D20" s="23">
        <f t="shared" si="0"/>
        <v>0.48900887003470883</v>
      </c>
      <c r="E20" s="21">
        <v>285</v>
      </c>
    </row>
    <row r="21" spans="1:5" ht="12.75">
      <c r="A21" s="19" t="s">
        <v>66</v>
      </c>
      <c r="B21" s="7">
        <v>15010</v>
      </c>
      <c r="C21" s="7">
        <v>11688</v>
      </c>
      <c r="D21" s="23">
        <f t="shared" si="0"/>
        <v>0.2842231348391513</v>
      </c>
      <c r="E21" s="21">
        <v>923</v>
      </c>
    </row>
    <row r="22" spans="1:5" ht="12.75">
      <c r="A22" s="19" t="s">
        <v>67</v>
      </c>
      <c r="B22" s="7">
        <v>3973</v>
      </c>
      <c r="C22" s="7">
        <v>2634</v>
      </c>
      <c r="D22" s="23">
        <f t="shared" si="0"/>
        <v>0.5083523158694001</v>
      </c>
      <c r="E22" s="21">
        <v>297</v>
      </c>
    </row>
    <row r="23" spans="1:5" s="4" customFormat="1" ht="12.75">
      <c r="A23" s="25" t="s">
        <v>68</v>
      </c>
      <c r="B23" s="7">
        <v>3772</v>
      </c>
      <c r="C23" s="7">
        <v>2582</v>
      </c>
      <c r="D23" s="23">
        <f t="shared" si="0"/>
        <v>0.4608830364058869</v>
      </c>
      <c r="E23" s="21">
        <v>268</v>
      </c>
    </row>
    <row r="24" spans="1:5" ht="12.75">
      <c r="A24" s="20" t="s">
        <v>49</v>
      </c>
      <c r="B24" s="22">
        <v>148294</v>
      </c>
      <c r="C24" s="12">
        <v>109939</v>
      </c>
      <c r="D24" s="23">
        <f t="shared" si="0"/>
        <v>0.348875285385532</v>
      </c>
      <c r="E24" s="16">
        <v>8644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2022-01-18T10:52:02Z</dcterms:modified>
  <cp:category/>
  <cp:version/>
  <cp:contentType/>
  <cp:contentStatus/>
</cp:coreProperties>
</file>